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C:\Users\N1750\Desktop\"/>
    </mc:Choice>
  </mc:AlternateContent>
  <xr:revisionPtr revIDLastSave="0" documentId="10_ncr:8100000_{7890FAD1-7FB3-4B61-99F1-5023038ADBBE}" xr6:coauthVersionLast="33" xr6:coauthVersionMax="33" xr10:uidLastSave="{00000000-0000-0000-0000-000000000000}"/>
  <bookViews>
    <workbookView xWindow="0" yWindow="0" windowWidth="28800" windowHeight="9495" firstSheet="1" activeTab="1" xr2:uid="{00000000-000D-0000-FFFF-FFFF00000000}"/>
  </bookViews>
  <sheets>
    <sheet name="連絡票 (2)" sheetId="13" state="hidden" r:id="rId1"/>
    <sheet name="直接入力用連絡票 " sheetId="14" r:id="rId2"/>
  </sheets>
  <definedNames>
    <definedName name="_xlnm.Print_Area" localSheetId="1">'直接入力用連絡票 '!$A$1:$AX$42</definedName>
    <definedName name="_xlnm.Print_Area" localSheetId="0">'連絡票 (2)'!$B$1:$AY$42</definedName>
    <definedName name="確認番号">#REF!</definedName>
    <definedName name="担当者">#REF!</definedName>
    <definedName name="物件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41" i="13" l="1"/>
  <c r="AN41" i="13"/>
  <c r="AK41" i="13"/>
  <c r="AH41" i="13"/>
  <c r="AS40" i="13"/>
  <c r="AN40" i="13"/>
  <c r="AK40" i="13"/>
  <c r="AH40" i="13"/>
  <c r="AR39" i="13"/>
  <c r="AO39" i="13"/>
  <c r="AL39" i="13"/>
  <c r="AH39" i="13"/>
  <c r="AE39" i="13"/>
  <c r="AE38" i="13"/>
  <c r="W39" i="13"/>
  <c r="S39" i="13"/>
  <c r="O39" i="13"/>
  <c r="K39" i="13"/>
  <c r="U38" i="13"/>
  <c r="N38" i="13"/>
  <c r="K38" i="13"/>
  <c r="F38" i="13"/>
  <c r="AS34" i="13"/>
  <c r="AN34" i="13"/>
  <c r="AJ34" i="13"/>
  <c r="AN33" i="13"/>
  <c r="AJ33" i="13"/>
  <c r="AC33" i="13"/>
  <c r="AA33" i="13"/>
  <c r="Y33" i="13"/>
  <c r="W33" i="13"/>
  <c r="U33" i="13"/>
  <c r="R33" i="13"/>
  <c r="P33" i="13"/>
  <c r="N33" i="13"/>
  <c r="L33" i="13"/>
  <c r="I33" i="13"/>
  <c r="G33" i="13"/>
  <c r="E33" i="13"/>
  <c r="AL32" i="13"/>
  <c r="AK32" i="13"/>
  <c r="AD32" i="13"/>
  <c r="AA32" i="13"/>
  <c r="X32" i="13"/>
  <c r="K32" i="13"/>
  <c r="H32" i="13"/>
  <c r="AS31" i="13"/>
  <c r="AR31" i="13"/>
  <c r="AK31" i="13"/>
  <c r="AD31" i="13"/>
  <c r="AA31" i="13"/>
  <c r="X31" i="13"/>
  <c r="U31" i="13"/>
  <c r="S31" i="13"/>
  <c r="K31" i="13"/>
  <c r="H31" i="13"/>
  <c r="AS27" i="13"/>
  <c r="AN27" i="13"/>
  <c r="AK27" i="13"/>
  <c r="AH27" i="13"/>
  <c r="AS26" i="13"/>
  <c r="AN26" i="13"/>
  <c r="AK26" i="13"/>
  <c r="AH26" i="13"/>
  <c r="AR25" i="13"/>
  <c r="AO25" i="13"/>
  <c r="AL25" i="13"/>
  <c r="AH25" i="13"/>
  <c r="AE25" i="13"/>
  <c r="AE24" i="13"/>
  <c r="W25" i="13"/>
  <c r="S25" i="13"/>
  <c r="O25" i="13"/>
  <c r="K25" i="13"/>
  <c r="U24" i="13"/>
  <c r="N24" i="13"/>
  <c r="K24" i="13"/>
  <c r="F24" i="13"/>
  <c r="AS20" i="13"/>
  <c r="AN20" i="13"/>
  <c r="AJ20" i="13"/>
  <c r="AN19" i="13"/>
  <c r="AJ19" i="13"/>
  <c r="AC19" i="13"/>
  <c r="AA19" i="13"/>
  <c r="Y19" i="13"/>
  <c r="W19" i="13"/>
  <c r="U19" i="13"/>
  <c r="R19" i="13"/>
  <c r="P19" i="13"/>
  <c r="N19" i="13"/>
  <c r="L19" i="13"/>
  <c r="I19" i="13"/>
  <c r="G19" i="13"/>
  <c r="E19" i="13"/>
  <c r="AL18" i="13"/>
  <c r="AK18" i="13"/>
  <c r="AD18" i="13"/>
  <c r="AA18" i="13"/>
  <c r="X18" i="13"/>
  <c r="K18" i="13"/>
  <c r="H18" i="13"/>
  <c r="AS17" i="13"/>
  <c r="AR17" i="13"/>
  <c r="AK17" i="13"/>
  <c r="AD17" i="13"/>
  <c r="AA17" i="13"/>
  <c r="X17" i="13"/>
  <c r="U17" i="13"/>
  <c r="S17" i="13"/>
  <c r="K17" i="13"/>
  <c r="H17" i="13"/>
  <c r="W40" i="13"/>
  <c r="S40" i="13"/>
  <c r="O40" i="13"/>
  <c r="K40" i="13"/>
  <c r="W26" i="13"/>
  <c r="S26" i="13"/>
  <c r="O26" i="13"/>
  <c r="K26" i="13"/>
  <c r="D21" i="13"/>
  <c r="E5" i="13"/>
  <c r="AS13" i="13"/>
  <c r="AN13" i="13"/>
  <c r="AK13" i="13"/>
  <c r="AH13" i="13"/>
  <c r="AS12" i="13"/>
  <c r="AN12" i="13"/>
  <c r="AK12" i="13"/>
  <c r="AH12" i="13"/>
  <c r="AR11" i="13"/>
  <c r="AO11" i="13"/>
  <c r="AL11" i="13"/>
  <c r="AH11" i="13"/>
  <c r="AE11" i="13"/>
  <c r="AE10" i="13"/>
  <c r="W11" i="13"/>
  <c r="W12" i="13"/>
  <c r="S11" i="13"/>
  <c r="S12" i="13"/>
  <c r="O11" i="13"/>
  <c r="O12" i="13"/>
  <c r="K11" i="13"/>
  <c r="K12" i="13"/>
  <c r="U10" i="13"/>
  <c r="N10" i="13"/>
  <c r="K10" i="13"/>
  <c r="F10" i="13"/>
  <c r="AL4" i="13"/>
  <c r="AK4" i="13"/>
  <c r="AD4" i="13"/>
  <c r="AA4" i="13"/>
  <c r="X4" i="13"/>
  <c r="K4" i="13"/>
  <c r="H4" i="13"/>
  <c r="AS3" i="13"/>
  <c r="AR3" i="13"/>
  <c r="AK3" i="13"/>
  <c r="AD3" i="13"/>
  <c r="AA3" i="13"/>
  <c r="X3" i="13"/>
  <c r="U3" i="13"/>
  <c r="S3" i="13"/>
  <c r="K3" i="13"/>
  <c r="H3" i="13"/>
  <c r="AS6" i="13"/>
  <c r="AN6" i="13"/>
  <c r="AJ6" i="13"/>
  <c r="AN5" i="13"/>
  <c r="AJ5" i="13"/>
  <c r="AC5" i="13"/>
  <c r="AA5" i="13"/>
  <c r="Y5" i="13"/>
  <c r="W5" i="13"/>
  <c r="U5" i="13"/>
  <c r="R5" i="13"/>
  <c r="P5" i="13"/>
  <c r="N5" i="13"/>
  <c r="L5" i="13"/>
  <c r="I5" i="13"/>
  <c r="G5" i="13"/>
  <c r="AE21" i="13" l="1"/>
  <c r="D35" i="13"/>
  <c r="AE35" i="13"/>
  <c r="AE36" i="13"/>
  <c r="I37" i="13"/>
  <c r="I36" i="13"/>
  <c r="AE37" i="13"/>
  <c r="I23" i="13"/>
  <c r="I22" i="13"/>
  <c r="AE23" i="13"/>
  <c r="AE22" i="13"/>
  <c r="AE8" i="13" l="1"/>
  <c r="D7" i="13"/>
  <c r="I8" i="13"/>
  <c r="I9" i="13"/>
  <c r="AE9" i="13"/>
  <c r="AE7" i="13"/>
</calcChain>
</file>

<file path=xl/sharedStrings.xml><?xml version="1.0" encoding="utf-8"?>
<sst xmlns="http://schemas.openxmlformats.org/spreadsheetml/2006/main" count="501" uniqueCount="66">
  <si>
    <t>確認
番号</t>
    <rPh sb="0" eb="2">
      <t>カクニン</t>
    </rPh>
    <rPh sb="3" eb="5">
      <t>バンゴウ</t>
    </rPh>
    <phoneticPr fontId="4"/>
  </si>
  <si>
    <t>KS</t>
    <phoneticPr fontId="4"/>
  </si>
  <si>
    <t>工事完了日</t>
    <rPh sb="0" eb="2">
      <t>コウジ</t>
    </rPh>
    <rPh sb="2" eb="4">
      <t>カンリョウ</t>
    </rPh>
    <rPh sb="4" eb="5">
      <t>ニチ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</si>
  <si>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</si>
  <si>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</si>
  <si>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 xml:space="preserve">  (中間は特定工程終了日)</t>
    <rPh sb="3" eb="5">
      <t>チュウカン</t>
    </rPh>
    <rPh sb="6" eb="8">
      <t>トクテイ</t>
    </rPh>
    <rPh sb="8" eb="10">
      <t>コウテイ</t>
    </rPh>
    <rPh sb="10" eb="13">
      <t>シュウリョウビ</t>
    </rPh>
    <phoneticPr fontId="4"/>
  </si>
  <si>
    <t>検査希望日</t>
    <rPh sb="0" eb="2">
      <t>ケンサ</t>
    </rPh>
    <rPh sb="2" eb="4">
      <t>キボウ</t>
    </rPh>
    <rPh sb="4" eb="5">
      <t>ヒ</t>
    </rPh>
    <phoneticPr fontId="4"/>
  </si>
  <si>
    <t>建築
場所</t>
    <rPh sb="0" eb="2">
      <t>ケンチク</t>
    </rPh>
    <rPh sb="3" eb="5">
      <t>バショ</t>
    </rPh>
    <phoneticPr fontId="4"/>
  </si>
  <si>
    <t>会社名</t>
    <rPh sb="0" eb="2">
      <t>カイシャ</t>
    </rPh>
    <rPh sb="2" eb="3">
      <t>メイ</t>
    </rPh>
    <phoneticPr fontId="4"/>
  </si>
  <si>
    <t>電　話</t>
    <rPh sb="0" eb="1">
      <t>デン</t>
    </rPh>
    <rPh sb="2" eb="3">
      <t>ハナシ</t>
    </rPh>
    <phoneticPr fontId="4"/>
  </si>
  <si>
    <t>　　　（　　　　　　　　　　）　　　　　　　－　　　　</t>
    <phoneticPr fontId="4"/>
  </si>
  <si>
    <t>携　　帯</t>
  </si>
  <si>
    <t xml:space="preserve">  （　　　　　　　　）　　　　　　　　　　－　　　　</t>
    <phoneticPr fontId="4"/>
  </si>
  <si>
    <t>支払方法</t>
    <rPh sb="0" eb="2">
      <t>シハライ</t>
    </rPh>
    <rPh sb="2" eb="4">
      <t>ホウホウ</t>
    </rPh>
    <phoneticPr fontId="4"/>
  </si>
  <si>
    <t>□</t>
  </si>
  <si>
    <t>名古屋</t>
    <rPh sb="0" eb="3">
      <t>ナゴヤ</t>
    </rPh>
    <phoneticPr fontId="1"/>
  </si>
  <si>
    <t>豊橋</t>
    <rPh sb="0" eb="2">
      <t>トヨハシ</t>
    </rPh>
    <phoneticPr fontId="1"/>
  </si>
  <si>
    <t>中間</t>
    <rPh sb="0" eb="2">
      <t>チュウカン</t>
    </rPh>
    <phoneticPr fontId="1"/>
  </si>
  <si>
    <t>完了</t>
    <rPh sb="0" eb="2">
      <t>カンリョウ</t>
    </rPh>
    <phoneticPr fontId="1"/>
  </si>
  <si>
    <t>依頼
検査</t>
    <rPh sb="0" eb="2">
      <t>イライ</t>
    </rPh>
    <rPh sb="3" eb="5">
      <t>ケンサ</t>
    </rPh>
    <phoneticPr fontId="4"/>
  </si>
  <si>
    <t>□</t>
    <phoneticPr fontId="1"/>
  </si>
  <si>
    <t>確認</t>
    <rPh sb="0" eb="2">
      <t>カクニン</t>
    </rPh>
    <phoneticPr fontId="1"/>
  </si>
  <si>
    <t>□　</t>
    <phoneticPr fontId="1"/>
  </si>
  <si>
    <t>保険</t>
    <rPh sb="0" eb="2">
      <t>ホケン</t>
    </rPh>
    <phoneticPr fontId="1"/>
  </si>
  <si>
    <t>（複数回検査</t>
    <rPh sb="1" eb="4">
      <t>フクスウカイ</t>
    </rPh>
    <rPh sb="4" eb="6">
      <t>ケンサ</t>
    </rPh>
    <phoneticPr fontId="1"/>
  </si>
  <si>
    <t>□有</t>
    <rPh sb="1" eb="2">
      <t>アリ</t>
    </rPh>
    <phoneticPr fontId="1"/>
  </si>
  <si>
    <t>無）</t>
    <rPh sb="0" eb="1">
      <t>ナシ</t>
    </rPh>
    <phoneticPr fontId="1"/>
  </si>
  <si>
    <t>Ｆ35</t>
    <phoneticPr fontId="1"/>
  </si>
  <si>
    <t>評価</t>
    <rPh sb="0" eb="2">
      <t>ヒョウカ</t>
    </rPh>
    <phoneticPr fontId="1"/>
  </si>
  <si>
    <t>すまい給付金</t>
    <rPh sb="3" eb="6">
      <t>キュウフキン</t>
    </rPh>
    <phoneticPr fontId="1"/>
  </si>
  <si>
    <t>住宅性能証明書
（贈与税）</t>
    <rPh sb="0" eb="2">
      <t>ジュウタク</t>
    </rPh>
    <rPh sb="2" eb="4">
      <t>セイノウ</t>
    </rPh>
    <rPh sb="4" eb="7">
      <t>ショウメイショ</t>
    </rPh>
    <rPh sb="9" eb="12">
      <t>ゾウヨゼイ</t>
    </rPh>
    <phoneticPr fontId="1"/>
  </si>
  <si>
    <t>検査連絡票</t>
  </si>
  <si>
    <t>下記太枠内を記入下さい。検査希望日は、受付日から3～4営業日以降でご記入願います。
検査日は希望日の前後となる事があります。追って検査員から検査日を連絡します。</t>
    <rPh sb="27" eb="29">
      <t>エイギョウ</t>
    </rPh>
    <phoneticPr fontId="4"/>
  </si>
  <si>
    <t>□</t>
    <phoneticPr fontId="4"/>
  </si>
  <si>
    <t>現金</t>
    <rPh sb="0" eb="2">
      <t>ゲンキン</t>
    </rPh>
    <phoneticPr fontId="4"/>
  </si>
  <si>
    <t>個別振込（請求書</t>
    <rPh sb="0" eb="2">
      <t>コベツ</t>
    </rPh>
    <rPh sb="2" eb="4">
      <t>フリコミ</t>
    </rPh>
    <rPh sb="5" eb="8">
      <t>セイキュウショ</t>
    </rPh>
    <phoneticPr fontId="4"/>
  </si>
  <si>
    <t>要）</t>
    <rPh sb="0" eb="1">
      <t>ヨウ</t>
    </rPh>
    <phoneticPr fontId="1"/>
  </si>
  <si>
    <t>申請者</t>
  </si>
  <si>
    <t>代理者</t>
  </si>
  <si>
    <t>設計者</t>
  </si>
  <si>
    <t>施工者</t>
  </si>
  <si>
    <t>一括請求
 （月締）</t>
    <rPh sb="0" eb="2">
      <t>イッカツ</t>
    </rPh>
    <rPh sb="2" eb="4">
      <t>セイキュウ</t>
    </rPh>
    <rPh sb="7" eb="8">
      <t>ツキ</t>
    </rPh>
    <rPh sb="8" eb="9">
      <t>シ</t>
    </rPh>
    <phoneticPr fontId="4"/>
  </si>
  <si>
    <t>済　証
お渡し方法</t>
    <rPh sb="5" eb="6">
      <t>ワタ</t>
    </rPh>
    <rPh sb="7" eb="9">
      <t>ホウホウ</t>
    </rPh>
    <phoneticPr fontId="4"/>
  </si>
  <si>
    <t>受取</t>
    <rPh sb="0" eb="1">
      <t>ウ</t>
    </rPh>
    <rPh sb="1" eb="2">
      <t>ト</t>
    </rPh>
    <phoneticPr fontId="1"/>
  </si>
  <si>
    <t>一宮</t>
    <rPh sb="0" eb="2">
      <t>イチノミヤ</t>
    </rPh>
    <phoneticPr fontId="1"/>
  </si>
  <si>
    <t>岡崎</t>
    <rPh sb="0" eb="2">
      <t>オカザキ</t>
    </rPh>
    <phoneticPr fontId="1"/>
  </si>
  <si>
    <t>岐阜</t>
    <rPh sb="0" eb="2">
      <t>ギフ</t>
    </rPh>
    <phoneticPr fontId="1"/>
  </si>
  <si>
    <t>浜松</t>
    <rPh sb="0" eb="2">
      <t>ハママツ</t>
    </rPh>
    <phoneticPr fontId="1"/>
  </si>
  <si>
    <t>静岡</t>
    <rPh sb="0" eb="2">
      <t>シズオカ</t>
    </rPh>
    <phoneticPr fontId="1"/>
  </si>
  <si>
    <t>沼津</t>
    <rPh sb="0" eb="2">
      <t>ヌマヅ</t>
    </rPh>
    <phoneticPr fontId="1"/>
  </si>
  <si>
    <t>東京</t>
    <rPh sb="0" eb="2">
      <t>トウキョウ</t>
    </rPh>
    <phoneticPr fontId="1"/>
  </si>
  <si>
    <t>川崎</t>
    <rPh sb="0" eb="2">
      <t>カワサキ</t>
    </rPh>
    <phoneticPr fontId="1"/>
  </si>
  <si>
    <t>北千住</t>
    <rPh sb="0" eb="3">
      <t>キタセンジュ</t>
    </rPh>
    <phoneticPr fontId="1"/>
  </si>
  <si>
    <t>大阪</t>
    <rPh sb="0" eb="2">
      <t>オオサカ</t>
    </rPh>
    <phoneticPr fontId="1"/>
  </si>
  <si>
    <t>郵送 ※封筒添付（宛名書、切手を添付下さい。）</t>
    <rPh sb="0" eb="2">
      <t>ユウソウ</t>
    </rPh>
    <rPh sb="4" eb="6">
      <t>フウトウ</t>
    </rPh>
    <rPh sb="6" eb="8">
      <t>テンプ</t>
    </rPh>
    <rPh sb="9" eb="11">
      <t>アテナ</t>
    </rPh>
    <rPh sb="11" eb="12">
      <t>ショ</t>
    </rPh>
    <rPh sb="13" eb="15">
      <t>キッテ</t>
    </rPh>
    <rPh sb="16" eb="18">
      <t>テンプ</t>
    </rPh>
    <rPh sb="18" eb="19">
      <t>クダ</t>
    </rPh>
    <phoneticPr fontId="1"/>
  </si>
  <si>
    <t>曜日)</t>
    <rPh sb="0" eb="2">
      <t>ヨウビ</t>
    </rPh>
    <phoneticPr fontId="1"/>
  </si>
  <si>
    <r>
      <t>日</t>
    </r>
    <r>
      <rPr>
        <sz val="8"/>
        <rFont val="ＭＳ Ｐゴシック"/>
        <family val="3"/>
        <charset val="128"/>
      </rPr>
      <t>（</t>
    </r>
    <rPh sb="0" eb="1">
      <t>ニチ</t>
    </rPh>
    <phoneticPr fontId="4"/>
  </si>
  <si>
    <t>キリトリ</t>
    <phoneticPr fontId="1"/>
  </si>
  <si>
    <t>領収書
請求書
宛　名</t>
    <rPh sb="0" eb="3">
      <t>リョウシュウショ</t>
    </rPh>
    <rPh sb="4" eb="7">
      <t>セイキュウショ</t>
    </rPh>
    <rPh sb="8" eb="9">
      <t>アテ</t>
    </rPh>
    <rPh sb="10" eb="11">
      <t>メイ</t>
    </rPh>
    <phoneticPr fontId="4"/>
  </si>
  <si>
    <t>氏　　名</t>
    <rPh sb="0" eb="1">
      <t>シ</t>
    </rPh>
    <rPh sb="3" eb="4">
      <t>メイ</t>
    </rPh>
    <phoneticPr fontId="1"/>
  </si>
  <si>
    <t>現　場
立会者</t>
    <rPh sb="0" eb="1">
      <t>ゲン</t>
    </rPh>
    <rPh sb="2" eb="3">
      <t>バ</t>
    </rPh>
    <rPh sb="4" eb="6">
      <t>タチア</t>
    </rPh>
    <rPh sb="6" eb="7">
      <t>シャ</t>
    </rPh>
    <phoneticPr fontId="4"/>
  </si>
  <si>
    <t>建築主</t>
    <rPh sb="0" eb="2">
      <t>ケンチク</t>
    </rPh>
    <rPh sb="2" eb="3">
      <t>ヌシ</t>
    </rPh>
    <phoneticPr fontId="4"/>
  </si>
  <si>
    <t>有</t>
    <rPh sb="0" eb="1">
      <t>アリ</t>
    </rPh>
    <phoneticPr fontId="1"/>
  </si>
  <si>
    <t>-</t>
    <phoneticPr fontId="1"/>
  </si>
  <si>
    <t>日（</t>
    <rPh sb="0" eb="1">
      <t>ニチ</t>
    </rPh>
    <phoneticPr fontId="4"/>
  </si>
  <si>
    <t>□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</si>
</sst>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8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2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8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 diagonalUp="1">
      <left style="hair">
        <color auto="1"/>
      </left>
      <right/>
      <top style="hair">
        <color auto="1"/>
      </top>
      <bottom/>
      <diagonal style="hair">
        <color auto="1"/>
      </diagonal>
    </border>
    <border diagonalUp="1">
      <left/>
      <right/>
      <top style="hair">
        <color auto="1"/>
      </top>
      <bottom/>
      <diagonal style="hair">
        <color auto="1"/>
      </diagonal>
    </border>
    <border diagonalUp="1">
      <left/>
      <right style="hair">
        <color indexed="64"/>
      </right>
      <top style="hair">
        <color auto="1"/>
      </top>
      <bottom/>
      <diagonal style="hair">
        <color auto="1"/>
      </diagonal>
    </border>
    <border>
      <left/>
      <right style="thin">
        <color indexed="64"/>
      </right>
      <top style="hair">
        <color indexed="64"/>
      </top>
      <bottom/>
      <diagonal/>
    </border>
    <border diagonalUp="1">
      <left style="hair">
        <color auto="1"/>
      </left>
      <right/>
      <top/>
      <bottom/>
      <diagonal style="hair">
        <color auto="1"/>
      </diagonal>
    </border>
    <border diagonalUp="1">
      <left/>
      <right/>
      <top/>
      <bottom/>
      <diagonal style="hair">
        <color auto="1"/>
      </diagonal>
    </border>
    <border diagonalUp="1">
      <left/>
      <right style="hair">
        <color indexed="64"/>
      </right>
      <top/>
      <bottom/>
      <diagonal style="hair">
        <color auto="1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 diagonalUp="1">
      <left style="hair">
        <color auto="1"/>
      </left>
      <right/>
      <top/>
      <bottom style="medium">
        <color indexed="64"/>
      </bottom>
      <diagonal style="hair">
        <color auto="1"/>
      </diagonal>
    </border>
    <border diagonalUp="1">
      <left/>
      <right/>
      <top/>
      <bottom style="medium">
        <color indexed="64"/>
      </bottom>
      <diagonal style="hair">
        <color auto="1"/>
      </diagonal>
    </border>
    <border diagonalUp="1">
      <left/>
      <right style="hair">
        <color indexed="64"/>
      </right>
      <top/>
      <bottom style="medium">
        <color indexed="64"/>
      </bottom>
      <diagonal style="hair">
        <color auto="1"/>
      </diagonal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</cellStyleXfs>
  <cellXfs count="213">
    <xf numFmtId="0" fontId="0" fillId="0" borderId="0" xfId="0">
      <alignment vertical="center"/>
    </xf>
    <xf numFmtId="0" fontId="7" fillId="0" borderId="0" xfId="1" applyFont="1" applyBorder="1" applyAlignment="1"/>
    <xf numFmtId="0" fontId="7" fillId="0" borderId="0" xfId="1" applyFont="1" applyBorder="1" applyAlignment="1">
      <alignment vertical="center" wrapText="1"/>
    </xf>
    <xf numFmtId="0" fontId="7" fillId="0" borderId="0" xfId="2" applyFont="1" applyBorder="1" applyAlignment="1">
      <alignment vertical="center" wrapText="1"/>
    </xf>
    <xf numFmtId="0" fontId="7" fillId="0" borderId="0" xfId="2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3" applyFont="1" applyAlignment="1"/>
    <xf numFmtId="0" fontId="7" fillId="0" borderId="0" xfId="3" applyFont="1" applyBorder="1" applyAlignment="1"/>
    <xf numFmtId="0" fontId="7" fillId="0" borderId="31" xfId="1" applyFont="1" applyBorder="1" applyAlignment="1"/>
    <xf numFmtId="0" fontId="7" fillId="0" borderId="32" xfId="1" applyFont="1" applyBorder="1" applyAlignment="1"/>
    <xf numFmtId="0" fontId="7" fillId="0" borderId="22" xfId="1" applyFont="1" applyBorder="1" applyAlignment="1">
      <alignment vertical="center"/>
    </xf>
    <xf numFmtId="0" fontId="7" fillId="0" borderId="39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7" fillId="0" borderId="30" xfId="1" applyFont="1" applyBorder="1" applyAlignment="1"/>
    <xf numFmtId="0" fontId="7" fillId="0" borderId="51" xfId="1" applyFont="1" applyBorder="1" applyAlignment="1">
      <alignment vertical="center"/>
    </xf>
    <xf numFmtId="0" fontId="9" fillId="0" borderId="54" xfId="0" applyFont="1" applyBorder="1" applyAlignment="1">
      <alignment vertical="center"/>
    </xf>
    <xf numFmtId="0" fontId="9" fillId="0" borderId="56" xfId="0" applyFont="1" applyBorder="1" applyAlignment="1">
      <alignment vertical="center"/>
    </xf>
    <xf numFmtId="0" fontId="6" fillId="0" borderId="63" xfId="0" applyFont="1" applyBorder="1" applyAlignment="1">
      <alignment vertical="center"/>
    </xf>
    <xf numFmtId="0" fontId="6" fillId="0" borderId="68" xfId="0" applyFont="1" applyBorder="1" applyAlignment="1">
      <alignment vertical="center"/>
    </xf>
    <xf numFmtId="0" fontId="7" fillId="0" borderId="74" xfId="1" applyFont="1" applyBorder="1" applyAlignment="1">
      <alignment vertical="center"/>
    </xf>
    <xf numFmtId="0" fontId="7" fillId="0" borderId="48" xfId="2" applyFont="1" applyBorder="1" applyAlignment="1">
      <alignment vertical="center"/>
    </xf>
    <xf numFmtId="0" fontId="6" fillId="0" borderId="77" xfId="0" applyFont="1" applyBorder="1" applyAlignment="1">
      <alignment vertical="center"/>
    </xf>
    <xf numFmtId="0" fontId="7" fillId="0" borderId="78" xfId="1" applyFont="1" applyBorder="1" applyAlignment="1">
      <alignment vertical="center" wrapText="1"/>
    </xf>
    <xf numFmtId="0" fontId="7" fillId="0" borderId="78" xfId="1" applyFont="1" applyBorder="1" applyAlignment="1">
      <alignment vertical="center"/>
    </xf>
    <xf numFmtId="0" fontId="7" fillId="0" borderId="78" xfId="2" applyFont="1" applyBorder="1" applyAlignment="1">
      <alignment vertical="center"/>
    </xf>
    <xf numFmtId="0" fontId="7" fillId="0" borderId="78" xfId="2" applyFont="1" applyBorder="1" applyAlignment="1">
      <alignment vertical="center" wrapText="1"/>
    </xf>
    <xf numFmtId="0" fontId="6" fillId="0" borderId="78" xfId="1" applyFont="1" applyBorder="1" applyAlignment="1">
      <alignment vertical="center"/>
    </xf>
    <xf numFmtId="0" fontId="7" fillId="0" borderId="78" xfId="1" applyFont="1" applyBorder="1" applyAlignment="1">
      <alignment horizontal="center" vertical="center"/>
    </xf>
    <xf numFmtId="0" fontId="7" fillId="2" borderId="0" xfId="3" applyFont="1" applyFill="1" applyAlignment="1"/>
    <xf numFmtId="0" fontId="7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/>
    <xf numFmtId="0" fontId="7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 wrapText="1"/>
    </xf>
    <xf numFmtId="0" fontId="7" fillId="2" borderId="0" xfId="2" applyFont="1" applyFill="1" applyBorder="1" applyAlignment="1">
      <alignment vertical="center"/>
    </xf>
    <xf numFmtId="0" fontId="7" fillId="2" borderId="0" xfId="2" applyFont="1" applyFill="1" applyBorder="1" applyAlignment="1">
      <alignment vertical="center" wrapText="1"/>
    </xf>
    <xf numFmtId="0" fontId="6" fillId="2" borderId="0" xfId="1" applyFont="1" applyFill="1" applyBorder="1" applyAlignment="1">
      <alignment vertical="center"/>
    </xf>
    <xf numFmtId="0" fontId="7" fillId="0" borderId="0" xfId="3" applyFont="1" applyFill="1" applyBorder="1" applyAlignment="1"/>
    <xf numFmtId="0" fontId="7" fillId="0" borderId="0" xfId="1" applyFont="1" applyFill="1" applyBorder="1" applyAlignment="1"/>
    <xf numFmtId="0" fontId="7" fillId="0" borderId="0" xfId="1" applyFont="1" applyFill="1" applyBorder="1" applyAlignment="1">
      <alignment horizontal="center" vertical="center"/>
    </xf>
    <xf numFmtId="0" fontId="7" fillId="0" borderId="0" xfId="3" applyFont="1" applyFill="1" applyAlignment="1"/>
    <xf numFmtId="0" fontId="7" fillId="0" borderId="9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52" xfId="1" applyFont="1" applyBorder="1" applyAlignment="1">
      <alignment vertical="center"/>
    </xf>
    <xf numFmtId="0" fontId="9" fillId="0" borderId="52" xfId="0" applyFont="1" applyBorder="1" applyAlignment="1">
      <alignment vertical="center"/>
    </xf>
    <xf numFmtId="0" fontId="7" fillId="0" borderId="27" xfId="1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3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7" fillId="0" borderId="49" xfId="1" applyFont="1" applyBorder="1" applyAlignment="1">
      <alignment horizontal="center" vertical="center" wrapText="1"/>
    </xf>
    <xf numFmtId="0" fontId="7" fillId="0" borderId="50" xfId="1" applyFont="1" applyBorder="1" applyAlignment="1">
      <alignment horizontal="center" vertical="center" wrapText="1"/>
    </xf>
    <xf numFmtId="0" fontId="7" fillId="0" borderId="55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51" xfId="1" applyFont="1" applyBorder="1" applyAlignment="1">
      <alignment horizontal="center" vertical="center"/>
    </xf>
    <xf numFmtId="0" fontId="7" fillId="0" borderId="52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7" fillId="0" borderId="52" xfId="1" applyFont="1" applyBorder="1" applyAlignment="1">
      <alignment vertical="center"/>
    </xf>
    <xf numFmtId="0" fontId="7" fillId="0" borderId="52" xfId="1" applyFont="1" applyBorder="1" applyAlignment="1">
      <alignment horizontal="right" vertical="center"/>
    </xf>
    <xf numFmtId="0" fontId="9" fillId="0" borderId="52" xfId="0" applyFont="1" applyBorder="1" applyAlignment="1">
      <alignment vertical="center" wrapText="1"/>
    </xf>
    <xf numFmtId="0" fontId="9" fillId="0" borderId="52" xfId="0" applyFont="1" applyBorder="1" applyAlignment="1">
      <alignment vertical="center"/>
    </xf>
    <xf numFmtId="0" fontId="9" fillId="0" borderId="52" xfId="0" applyFont="1" applyBorder="1" applyAlignment="1">
      <alignment horizontal="left" vertical="center"/>
    </xf>
    <xf numFmtId="0" fontId="9" fillId="0" borderId="54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27" xfId="1" applyFont="1" applyBorder="1" applyAlignment="1">
      <alignment vertical="center"/>
    </xf>
    <xf numFmtId="0" fontId="7" fillId="0" borderId="27" xfId="1" applyFont="1" applyBorder="1" applyAlignment="1">
      <alignment horizontal="right" vertical="center"/>
    </xf>
    <xf numFmtId="0" fontId="9" fillId="0" borderId="27" xfId="0" applyFont="1" applyBorder="1" applyAlignment="1">
      <alignment vertical="center" wrapText="1"/>
    </xf>
    <xf numFmtId="0" fontId="9" fillId="0" borderId="27" xfId="0" applyFont="1" applyBorder="1" applyAlignment="1">
      <alignment vertical="center"/>
    </xf>
    <xf numFmtId="0" fontId="9" fillId="0" borderId="27" xfId="0" applyFont="1" applyBorder="1" applyAlignment="1">
      <alignment horizontal="left" vertical="center"/>
    </xf>
    <xf numFmtId="0" fontId="9" fillId="0" borderId="56" xfId="0" applyFont="1" applyBorder="1" applyAlignment="1">
      <alignment horizontal="left" vertical="center"/>
    </xf>
    <xf numFmtId="0" fontId="7" fillId="0" borderId="57" xfId="1" applyFont="1" applyBorder="1" applyAlignment="1">
      <alignment horizontal="center" vertical="center" wrapText="1"/>
    </xf>
    <xf numFmtId="0" fontId="7" fillId="0" borderId="38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16" fillId="0" borderId="31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7" fillId="0" borderId="60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left" vertical="center" shrinkToFit="1"/>
    </xf>
    <xf numFmtId="0" fontId="5" fillId="0" borderId="25" xfId="1" applyFont="1" applyBorder="1" applyAlignment="1">
      <alignment horizontal="left" vertical="center" shrinkToFit="1"/>
    </xf>
    <xf numFmtId="0" fontId="7" fillId="0" borderId="23" xfId="1" applyFont="1" applyBorder="1" applyAlignment="1">
      <alignment horizontal="center" vertical="center" wrapText="1"/>
    </xf>
    <xf numFmtId="0" fontId="7" fillId="0" borderId="24" xfId="2" applyFont="1" applyBorder="1" applyAlignment="1">
      <alignment horizontal="center" vertical="center" wrapText="1"/>
    </xf>
    <xf numFmtId="0" fontId="7" fillId="0" borderId="36" xfId="2" applyFont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12" fillId="0" borderId="61" xfId="0" applyFont="1" applyBorder="1" applyAlignment="1">
      <alignment horizontal="left" vertical="center"/>
    </xf>
    <xf numFmtId="0" fontId="7" fillId="0" borderId="26" xfId="1" applyFont="1" applyBorder="1" applyAlignment="1">
      <alignment vertical="center" shrinkToFit="1"/>
    </xf>
    <xf numFmtId="0" fontId="7" fillId="0" borderId="58" xfId="1" applyFont="1" applyBorder="1" applyAlignment="1">
      <alignment vertical="center" shrinkToFit="1"/>
    </xf>
    <xf numFmtId="0" fontId="10" fillId="3" borderId="14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28" xfId="1" applyFont="1" applyFill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0" fontId="19" fillId="0" borderId="27" xfId="1" applyFont="1" applyBorder="1" applyAlignment="1">
      <alignment horizontal="center" vertical="center"/>
    </xf>
    <xf numFmtId="0" fontId="6" fillId="0" borderId="27" xfId="0" applyFont="1" applyBorder="1" applyAlignment="1">
      <alignment horizontal="right" vertical="center"/>
    </xf>
    <xf numFmtId="0" fontId="6" fillId="0" borderId="56" xfId="0" applyFont="1" applyBorder="1" applyAlignment="1">
      <alignment horizontal="right" vertical="center"/>
    </xf>
    <xf numFmtId="0" fontId="16" fillId="0" borderId="0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7" fillId="0" borderId="66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7" fillId="0" borderId="9" xfId="1" applyFont="1" applyBorder="1" applyAlignment="1">
      <alignment vertical="center" wrapText="1"/>
    </xf>
    <xf numFmtId="0" fontId="7" fillId="0" borderId="9" xfId="1" applyFont="1" applyBorder="1" applyAlignment="1">
      <alignment vertical="center"/>
    </xf>
    <xf numFmtId="0" fontId="7" fillId="0" borderId="35" xfId="1" applyFont="1" applyBorder="1" applyAlignment="1">
      <alignment vertical="center"/>
    </xf>
    <xf numFmtId="0" fontId="7" fillId="0" borderId="9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33" xfId="2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 wrapText="1"/>
    </xf>
    <xf numFmtId="0" fontId="7" fillId="0" borderId="76" xfId="2" applyFont="1" applyBorder="1" applyAlignment="1">
      <alignment horizontal="center" vertical="center" wrapText="1"/>
    </xf>
    <xf numFmtId="0" fontId="7" fillId="0" borderId="48" xfId="2" applyFont="1" applyBorder="1" applyAlignment="1">
      <alignment horizontal="center" vertical="center" wrapText="1"/>
    </xf>
    <xf numFmtId="0" fontId="7" fillId="0" borderId="70" xfId="2" applyFont="1" applyBorder="1" applyAlignment="1">
      <alignment horizontal="center" vertical="center" wrapText="1"/>
    </xf>
    <xf numFmtId="0" fontId="7" fillId="0" borderId="19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62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64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17" fillId="0" borderId="9" xfId="1" applyFont="1" applyBorder="1" applyAlignment="1">
      <alignment horizontal="left" vertical="center"/>
    </xf>
    <xf numFmtId="0" fontId="17" fillId="0" borderId="9" xfId="2" applyFont="1" applyBorder="1" applyAlignment="1">
      <alignment horizontal="left" vertical="center"/>
    </xf>
    <xf numFmtId="0" fontId="17" fillId="0" borderId="10" xfId="2" applyFont="1" applyBorder="1" applyAlignment="1">
      <alignment horizontal="left" vertical="center"/>
    </xf>
    <xf numFmtId="0" fontId="7" fillId="0" borderId="9" xfId="2" applyFont="1" applyBorder="1" applyAlignment="1">
      <alignment horizontal="center" vertical="center"/>
    </xf>
    <xf numFmtId="0" fontId="7" fillId="0" borderId="35" xfId="2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9" xfId="2" applyFont="1" applyBorder="1" applyAlignment="1">
      <alignment vertical="center"/>
    </xf>
    <xf numFmtId="0" fontId="11" fillId="0" borderId="63" xfId="0" applyFont="1" applyBorder="1" applyAlignment="1">
      <alignment vertical="center"/>
    </xf>
    <xf numFmtId="0" fontId="7" fillId="0" borderId="1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13" fillId="0" borderId="11" xfId="1" applyFont="1" applyBorder="1" applyAlignment="1">
      <alignment horizontal="left" vertical="center"/>
    </xf>
    <xf numFmtId="0" fontId="13" fillId="0" borderId="11" xfId="2" applyFont="1" applyBorder="1" applyAlignment="1">
      <alignment horizontal="left" vertical="center"/>
    </xf>
    <xf numFmtId="0" fontId="7" fillId="0" borderId="11" xfId="2" applyFont="1" applyBorder="1" applyAlignment="1">
      <alignment horizontal="center" vertical="center"/>
    </xf>
    <xf numFmtId="0" fontId="7" fillId="0" borderId="34" xfId="2" applyFont="1" applyBorder="1" applyAlignment="1">
      <alignment horizontal="center" vertical="center"/>
    </xf>
    <xf numFmtId="0" fontId="7" fillId="0" borderId="4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48" xfId="1" applyFont="1" applyBorder="1" applyAlignment="1">
      <alignment vertical="center"/>
    </xf>
    <xf numFmtId="0" fontId="7" fillId="0" borderId="21" xfId="1" applyFont="1" applyBorder="1" applyAlignment="1">
      <alignment vertical="center"/>
    </xf>
    <xf numFmtId="0" fontId="7" fillId="0" borderId="70" xfId="1" applyFont="1" applyBorder="1" applyAlignment="1">
      <alignment vertical="center"/>
    </xf>
    <xf numFmtId="0" fontId="7" fillId="0" borderId="48" xfId="1" applyFont="1" applyBorder="1" applyAlignment="1">
      <alignment horizontal="left" vertical="center"/>
    </xf>
    <xf numFmtId="0" fontId="7" fillId="0" borderId="75" xfId="1" applyFont="1" applyBorder="1" applyAlignment="1">
      <alignment horizontal="left" vertical="center"/>
    </xf>
    <xf numFmtId="0" fontId="7" fillId="0" borderId="67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59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69" xfId="1" applyFont="1" applyBorder="1" applyAlignment="1">
      <alignment horizontal="center" vertical="center" wrapText="1"/>
    </xf>
    <xf numFmtId="0" fontId="7" fillId="0" borderId="48" xfId="1" applyFont="1" applyBorder="1" applyAlignment="1">
      <alignment horizontal="center" vertical="center" wrapText="1"/>
    </xf>
    <xf numFmtId="0" fontId="7" fillId="0" borderId="70" xfId="1" applyFont="1" applyBorder="1" applyAlignment="1">
      <alignment horizontal="center" vertical="center" wrapText="1"/>
    </xf>
    <xf numFmtId="0" fontId="7" fillId="0" borderId="40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7" fillId="0" borderId="71" xfId="1" applyFont="1" applyBorder="1" applyAlignment="1">
      <alignment horizontal="center" vertical="center"/>
    </xf>
    <xf numFmtId="0" fontId="7" fillId="0" borderId="72" xfId="1" applyFont="1" applyBorder="1" applyAlignment="1">
      <alignment horizontal="center" vertical="center"/>
    </xf>
    <xf numFmtId="0" fontId="7" fillId="0" borderId="73" xfId="1" applyFont="1" applyBorder="1" applyAlignment="1">
      <alignment horizontal="center" vertical="center"/>
    </xf>
    <xf numFmtId="0" fontId="7" fillId="0" borderId="18" xfId="1" applyFont="1" applyBorder="1" applyAlignment="1">
      <alignment vertical="center"/>
    </xf>
    <xf numFmtId="0" fontId="7" fillId="0" borderId="17" xfId="1" applyFont="1" applyBorder="1" applyAlignment="1">
      <alignment vertical="center"/>
    </xf>
    <xf numFmtId="0" fontId="7" fillId="0" borderId="79" xfId="2" applyFont="1" applyBorder="1" applyAlignment="1">
      <alignment horizontal="distributed" vertical="center"/>
    </xf>
    <xf numFmtId="0" fontId="7" fillId="0" borderId="0" xfId="2" applyFont="1" applyBorder="1" applyAlignment="1">
      <alignment horizontal="distributed" vertical="center"/>
    </xf>
    <xf numFmtId="0" fontId="7" fillId="0" borderId="48" xfId="1" applyFont="1" applyBorder="1" applyAlignment="1">
      <alignment horizontal="left" wrapText="1"/>
    </xf>
    <xf numFmtId="0" fontId="7" fillId="0" borderId="75" xfId="1" applyFont="1" applyBorder="1" applyAlignment="1">
      <alignment horizontal="left" wrapText="1"/>
    </xf>
    <xf numFmtId="0" fontId="16" fillId="0" borderId="31" xfId="1" applyFont="1" applyBorder="1" applyAlignment="1">
      <alignment horizontal="center" vertical="center" shrinkToFit="1"/>
    </xf>
    <xf numFmtId="0" fontId="16" fillId="0" borderId="15" xfId="1" applyFont="1" applyBorder="1" applyAlignment="1">
      <alignment horizontal="center" vertical="center" shrinkToFit="1"/>
    </xf>
    <xf numFmtId="0" fontId="14" fillId="0" borderId="31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6" fillId="0" borderId="0" xfId="1" applyFont="1" applyBorder="1" applyAlignment="1">
      <alignment horizontal="center" vertical="center" shrinkToFit="1"/>
    </xf>
    <xf numFmtId="0" fontId="16" fillId="0" borderId="4" xfId="1" applyFont="1" applyBorder="1" applyAlignment="1">
      <alignment horizontal="center" vertical="center" shrinkToFit="1"/>
    </xf>
    <xf numFmtId="0" fontId="16" fillId="0" borderId="2" xfId="1" applyFont="1" applyBorder="1" applyAlignment="1">
      <alignment horizontal="center" vertical="center" shrinkToFit="1"/>
    </xf>
    <xf numFmtId="0" fontId="16" fillId="0" borderId="1" xfId="1" applyFont="1" applyBorder="1" applyAlignment="1">
      <alignment horizontal="center" vertical="center" shrinkToFit="1"/>
    </xf>
    <xf numFmtId="0" fontId="8" fillId="0" borderId="27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7" fillId="0" borderId="26" xfId="1" applyFont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27" xfId="1" applyFont="1" applyBorder="1" applyAlignment="1">
      <alignment vertical="center"/>
    </xf>
    <xf numFmtId="0" fontId="7" fillId="0" borderId="9" xfId="1" applyFont="1" applyBorder="1" applyAlignment="1">
      <alignment horizontal="left" vertical="center"/>
    </xf>
    <xf numFmtId="0" fontId="7" fillId="0" borderId="9" xfId="2" applyFont="1" applyBorder="1" applyAlignment="1">
      <alignment horizontal="left" vertical="center"/>
    </xf>
    <xf numFmtId="0" fontId="7" fillId="0" borderId="10" xfId="2" applyFont="1" applyBorder="1" applyAlignment="1">
      <alignment horizontal="left" vertical="center"/>
    </xf>
    <xf numFmtId="0" fontId="7" fillId="0" borderId="9" xfId="2" applyFont="1" applyBorder="1" applyAlignment="1">
      <alignment vertical="center"/>
    </xf>
    <xf numFmtId="0" fontId="9" fillId="0" borderId="63" xfId="0" applyFont="1" applyBorder="1" applyAlignment="1">
      <alignment vertical="center"/>
    </xf>
    <xf numFmtId="0" fontId="7" fillId="0" borderId="11" xfId="1" applyFont="1" applyBorder="1" applyAlignment="1">
      <alignment horizontal="left" vertical="center"/>
    </xf>
    <xf numFmtId="0" fontId="7" fillId="0" borderId="11" xfId="2" applyFont="1" applyBorder="1" applyAlignment="1">
      <alignment horizontal="left" vertical="center"/>
    </xf>
    <xf numFmtId="0" fontId="9" fillId="0" borderId="65" xfId="0" applyFont="1" applyBorder="1" applyAlignment="1">
      <alignment vertical="center"/>
    </xf>
  </cellXfs>
  <cellStyles count="4">
    <cellStyle name="標準" xfId="0" builtinId="0"/>
    <cellStyle name="標準 3" xfId="1" xr:uid="{00000000-0005-0000-0000-000001000000}"/>
    <cellStyle name="標準 4" xfId="3" xr:uid="{00000000-0005-0000-0000-000002000000}"/>
    <cellStyle name="標準_業務本部連絡票21確759号（中間検査特定工程番号_検査連絡票の変更について）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59"/>
  <sheetViews>
    <sheetView zoomScaleNormal="100" zoomScaleSheetLayoutView="100" workbookViewId="0">
      <selection activeCell="BE19" sqref="BE19"/>
    </sheetView>
  </sheetViews>
  <sheetFormatPr defaultRowHeight="10.5" x14ac:dyDescent="0.15"/>
  <cols>
    <col min="1" max="1" width="4.625" style="6" customWidth="1"/>
    <col min="2" max="51" width="1.875" style="6" customWidth="1"/>
    <col min="52" max="52" width="3.875" style="6" customWidth="1"/>
    <col min="53" max="149" width="9" style="6"/>
    <col min="150" max="153" width="2.625" style="6" customWidth="1"/>
    <col min="154" max="167" width="2.375" style="6" customWidth="1"/>
    <col min="168" max="174" width="2.625" style="6" customWidth="1"/>
    <col min="175" max="192" width="2.375" style="6" customWidth="1"/>
    <col min="193" max="193" width="9.625" style="6" customWidth="1"/>
    <col min="194" max="195" width="2.375" style="6" customWidth="1"/>
    <col min="196" max="196" width="3.125" style="6" customWidth="1"/>
    <col min="197" max="197" width="0.625" style="6" customWidth="1"/>
    <col min="198" max="199" width="2.375" style="6" customWidth="1"/>
    <col min="200" max="200" width="2.875" style="6" customWidth="1"/>
    <col min="201" max="405" width="9" style="6"/>
    <col min="406" max="409" width="2.625" style="6" customWidth="1"/>
    <col min="410" max="423" width="2.375" style="6" customWidth="1"/>
    <col min="424" max="430" width="2.625" style="6" customWidth="1"/>
    <col min="431" max="448" width="2.375" style="6" customWidth="1"/>
    <col min="449" max="449" width="9.625" style="6" customWidth="1"/>
    <col min="450" max="451" width="2.375" style="6" customWidth="1"/>
    <col min="452" max="452" width="3.125" style="6" customWidth="1"/>
    <col min="453" max="453" width="0.625" style="6" customWidth="1"/>
    <col min="454" max="455" width="2.375" style="6" customWidth="1"/>
    <col min="456" max="456" width="2.875" style="6" customWidth="1"/>
    <col min="457" max="661" width="9" style="6"/>
    <col min="662" max="665" width="2.625" style="6" customWidth="1"/>
    <col min="666" max="679" width="2.375" style="6" customWidth="1"/>
    <col min="680" max="686" width="2.625" style="6" customWidth="1"/>
    <col min="687" max="704" width="2.375" style="6" customWidth="1"/>
    <col min="705" max="705" width="9.625" style="6" customWidth="1"/>
    <col min="706" max="707" width="2.375" style="6" customWidth="1"/>
    <col min="708" max="708" width="3.125" style="6" customWidth="1"/>
    <col min="709" max="709" width="0.625" style="6" customWidth="1"/>
    <col min="710" max="711" width="2.375" style="6" customWidth="1"/>
    <col min="712" max="712" width="2.875" style="6" customWidth="1"/>
    <col min="713" max="917" width="9" style="6"/>
    <col min="918" max="921" width="2.625" style="6" customWidth="1"/>
    <col min="922" max="935" width="2.375" style="6" customWidth="1"/>
    <col min="936" max="942" width="2.625" style="6" customWidth="1"/>
    <col min="943" max="960" width="2.375" style="6" customWidth="1"/>
    <col min="961" max="961" width="9.625" style="6" customWidth="1"/>
    <col min="962" max="963" width="2.375" style="6" customWidth="1"/>
    <col min="964" max="964" width="3.125" style="6" customWidth="1"/>
    <col min="965" max="965" width="0.625" style="6" customWidth="1"/>
    <col min="966" max="967" width="2.375" style="6" customWidth="1"/>
    <col min="968" max="968" width="2.875" style="6" customWidth="1"/>
    <col min="969" max="1173" width="9" style="6"/>
    <col min="1174" max="1177" width="2.625" style="6" customWidth="1"/>
    <col min="1178" max="1191" width="2.375" style="6" customWidth="1"/>
    <col min="1192" max="1198" width="2.625" style="6" customWidth="1"/>
    <col min="1199" max="1216" width="2.375" style="6" customWidth="1"/>
    <col min="1217" max="1217" width="9.625" style="6" customWidth="1"/>
    <col min="1218" max="1219" width="2.375" style="6" customWidth="1"/>
    <col min="1220" max="1220" width="3.125" style="6" customWidth="1"/>
    <col min="1221" max="1221" width="0.625" style="6" customWidth="1"/>
    <col min="1222" max="1223" width="2.375" style="6" customWidth="1"/>
    <col min="1224" max="1224" width="2.875" style="6" customWidth="1"/>
    <col min="1225" max="1429" width="9" style="6"/>
    <col min="1430" max="1433" width="2.625" style="6" customWidth="1"/>
    <col min="1434" max="1447" width="2.375" style="6" customWidth="1"/>
    <col min="1448" max="1454" width="2.625" style="6" customWidth="1"/>
    <col min="1455" max="1472" width="2.375" style="6" customWidth="1"/>
    <col min="1473" max="1473" width="9.625" style="6" customWidth="1"/>
    <col min="1474" max="1475" width="2.375" style="6" customWidth="1"/>
    <col min="1476" max="1476" width="3.125" style="6" customWidth="1"/>
    <col min="1477" max="1477" width="0.625" style="6" customWidth="1"/>
    <col min="1478" max="1479" width="2.375" style="6" customWidth="1"/>
    <col min="1480" max="1480" width="2.875" style="6" customWidth="1"/>
    <col min="1481" max="1685" width="9" style="6"/>
    <col min="1686" max="1689" width="2.625" style="6" customWidth="1"/>
    <col min="1690" max="1703" width="2.375" style="6" customWidth="1"/>
    <col min="1704" max="1710" width="2.625" style="6" customWidth="1"/>
    <col min="1711" max="1728" width="2.375" style="6" customWidth="1"/>
    <col min="1729" max="1729" width="9.625" style="6" customWidth="1"/>
    <col min="1730" max="1731" width="2.375" style="6" customWidth="1"/>
    <col min="1732" max="1732" width="3.125" style="6" customWidth="1"/>
    <col min="1733" max="1733" width="0.625" style="6" customWidth="1"/>
    <col min="1734" max="1735" width="2.375" style="6" customWidth="1"/>
    <col min="1736" max="1736" width="2.875" style="6" customWidth="1"/>
    <col min="1737" max="1941" width="9" style="6"/>
    <col min="1942" max="1945" width="2.625" style="6" customWidth="1"/>
    <col min="1946" max="1959" width="2.375" style="6" customWidth="1"/>
    <col min="1960" max="1966" width="2.625" style="6" customWidth="1"/>
    <col min="1967" max="1984" width="2.375" style="6" customWidth="1"/>
    <col min="1985" max="1985" width="9.625" style="6" customWidth="1"/>
    <col min="1986" max="1987" width="2.375" style="6" customWidth="1"/>
    <col min="1988" max="1988" width="3.125" style="6" customWidth="1"/>
    <col min="1989" max="1989" width="0.625" style="6" customWidth="1"/>
    <col min="1990" max="1991" width="2.375" style="6" customWidth="1"/>
    <col min="1992" max="1992" width="2.875" style="6" customWidth="1"/>
    <col min="1993" max="2197" width="9" style="6"/>
    <col min="2198" max="2201" width="2.625" style="6" customWidth="1"/>
    <col min="2202" max="2215" width="2.375" style="6" customWidth="1"/>
    <col min="2216" max="2222" width="2.625" style="6" customWidth="1"/>
    <col min="2223" max="2240" width="2.375" style="6" customWidth="1"/>
    <col min="2241" max="2241" width="9.625" style="6" customWidth="1"/>
    <col min="2242" max="2243" width="2.375" style="6" customWidth="1"/>
    <col min="2244" max="2244" width="3.125" style="6" customWidth="1"/>
    <col min="2245" max="2245" width="0.625" style="6" customWidth="1"/>
    <col min="2246" max="2247" width="2.375" style="6" customWidth="1"/>
    <col min="2248" max="2248" width="2.875" style="6" customWidth="1"/>
    <col min="2249" max="2453" width="9" style="6"/>
    <col min="2454" max="2457" width="2.625" style="6" customWidth="1"/>
    <col min="2458" max="2471" width="2.375" style="6" customWidth="1"/>
    <col min="2472" max="2478" width="2.625" style="6" customWidth="1"/>
    <col min="2479" max="2496" width="2.375" style="6" customWidth="1"/>
    <col min="2497" max="2497" width="9.625" style="6" customWidth="1"/>
    <col min="2498" max="2499" width="2.375" style="6" customWidth="1"/>
    <col min="2500" max="2500" width="3.125" style="6" customWidth="1"/>
    <col min="2501" max="2501" width="0.625" style="6" customWidth="1"/>
    <col min="2502" max="2503" width="2.375" style="6" customWidth="1"/>
    <col min="2504" max="2504" width="2.875" style="6" customWidth="1"/>
    <col min="2505" max="2709" width="9" style="6"/>
    <col min="2710" max="2713" width="2.625" style="6" customWidth="1"/>
    <col min="2714" max="2727" width="2.375" style="6" customWidth="1"/>
    <col min="2728" max="2734" width="2.625" style="6" customWidth="1"/>
    <col min="2735" max="2752" width="2.375" style="6" customWidth="1"/>
    <col min="2753" max="2753" width="9.625" style="6" customWidth="1"/>
    <col min="2754" max="2755" width="2.375" style="6" customWidth="1"/>
    <col min="2756" max="2756" width="3.125" style="6" customWidth="1"/>
    <col min="2757" max="2757" width="0.625" style="6" customWidth="1"/>
    <col min="2758" max="2759" width="2.375" style="6" customWidth="1"/>
    <col min="2760" max="2760" width="2.875" style="6" customWidth="1"/>
    <col min="2761" max="2965" width="9" style="6"/>
    <col min="2966" max="2969" width="2.625" style="6" customWidth="1"/>
    <col min="2970" max="2983" width="2.375" style="6" customWidth="1"/>
    <col min="2984" max="2990" width="2.625" style="6" customWidth="1"/>
    <col min="2991" max="3008" width="2.375" style="6" customWidth="1"/>
    <col min="3009" max="3009" width="9.625" style="6" customWidth="1"/>
    <col min="3010" max="3011" width="2.375" style="6" customWidth="1"/>
    <col min="3012" max="3012" width="3.125" style="6" customWidth="1"/>
    <col min="3013" max="3013" width="0.625" style="6" customWidth="1"/>
    <col min="3014" max="3015" width="2.375" style="6" customWidth="1"/>
    <col min="3016" max="3016" width="2.875" style="6" customWidth="1"/>
    <col min="3017" max="3221" width="9" style="6"/>
    <col min="3222" max="3225" width="2.625" style="6" customWidth="1"/>
    <col min="3226" max="3239" width="2.375" style="6" customWidth="1"/>
    <col min="3240" max="3246" width="2.625" style="6" customWidth="1"/>
    <col min="3247" max="3264" width="2.375" style="6" customWidth="1"/>
    <col min="3265" max="3265" width="9.625" style="6" customWidth="1"/>
    <col min="3266" max="3267" width="2.375" style="6" customWidth="1"/>
    <col min="3268" max="3268" width="3.125" style="6" customWidth="1"/>
    <col min="3269" max="3269" width="0.625" style="6" customWidth="1"/>
    <col min="3270" max="3271" width="2.375" style="6" customWidth="1"/>
    <col min="3272" max="3272" width="2.875" style="6" customWidth="1"/>
    <col min="3273" max="3477" width="9" style="6"/>
    <col min="3478" max="3481" width="2.625" style="6" customWidth="1"/>
    <col min="3482" max="3495" width="2.375" style="6" customWidth="1"/>
    <col min="3496" max="3502" width="2.625" style="6" customWidth="1"/>
    <col min="3503" max="3520" width="2.375" style="6" customWidth="1"/>
    <col min="3521" max="3521" width="9.625" style="6" customWidth="1"/>
    <col min="3522" max="3523" width="2.375" style="6" customWidth="1"/>
    <col min="3524" max="3524" width="3.125" style="6" customWidth="1"/>
    <col min="3525" max="3525" width="0.625" style="6" customWidth="1"/>
    <col min="3526" max="3527" width="2.375" style="6" customWidth="1"/>
    <col min="3528" max="3528" width="2.875" style="6" customWidth="1"/>
    <col min="3529" max="3733" width="9" style="6"/>
    <col min="3734" max="3737" width="2.625" style="6" customWidth="1"/>
    <col min="3738" max="3751" width="2.375" style="6" customWidth="1"/>
    <col min="3752" max="3758" width="2.625" style="6" customWidth="1"/>
    <col min="3759" max="3776" width="2.375" style="6" customWidth="1"/>
    <col min="3777" max="3777" width="9.625" style="6" customWidth="1"/>
    <col min="3778" max="3779" width="2.375" style="6" customWidth="1"/>
    <col min="3780" max="3780" width="3.125" style="6" customWidth="1"/>
    <col min="3781" max="3781" width="0.625" style="6" customWidth="1"/>
    <col min="3782" max="3783" width="2.375" style="6" customWidth="1"/>
    <col min="3784" max="3784" width="2.875" style="6" customWidth="1"/>
    <col min="3785" max="3989" width="9" style="6"/>
    <col min="3990" max="3993" width="2.625" style="6" customWidth="1"/>
    <col min="3994" max="4007" width="2.375" style="6" customWidth="1"/>
    <col min="4008" max="4014" width="2.625" style="6" customWidth="1"/>
    <col min="4015" max="4032" width="2.375" style="6" customWidth="1"/>
    <col min="4033" max="4033" width="9.625" style="6" customWidth="1"/>
    <col min="4034" max="4035" width="2.375" style="6" customWidth="1"/>
    <col min="4036" max="4036" width="3.125" style="6" customWidth="1"/>
    <col min="4037" max="4037" width="0.625" style="6" customWidth="1"/>
    <col min="4038" max="4039" width="2.375" style="6" customWidth="1"/>
    <col min="4040" max="4040" width="2.875" style="6" customWidth="1"/>
    <col min="4041" max="4245" width="9" style="6"/>
    <col min="4246" max="4249" width="2.625" style="6" customWidth="1"/>
    <col min="4250" max="4263" width="2.375" style="6" customWidth="1"/>
    <col min="4264" max="4270" width="2.625" style="6" customWidth="1"/>
    <col min="4271" max="4288" width="2.375" style="6" customWidth="1"/>
    <col min="4289" max="4289" width="9.625" style="6" customWidth="1"/>
    <col min="4290" max="4291" width="2.375" style="6" customWidth="1"/>
    <col min="4292" max="4292" width="3.125" style="6" customWidth="1"/>
    <col min="4293" max="4293" width="0.625" style="6" customWidth="1"/>
    <col min="4294" max="4295" width="2.375" style="6" customWidth="1"/>
    <col min="4296" max="4296" width="2.875" style="6" customWidth="1"/>
    <col min="4297" max="4501" width="9" style="6"/>
    <col min="4502" max="4505" width="2.625" style="6" customWidth="1"/>
    <col min="4506" max="4519" width="2.375" style="6" customWidth="1"/>
    <col min="4520" max="4526" width="2.625" style="6" customWidth="1"/>
    <col min="4527" max="4544" width="2.375" style="6" customWidth="1"/>
    <col min="4545" max="4545" width="9.625" style="6" customWidth="1"/>
    <col min="4546" max="4547" width="2.375" style="6" customWidth="1"/>
    <col min="4548" max="4548" width="3.125" style="6" customWidth="1"/>
    <col min="4549" max="4549" width="0.625" style="6" customWidth="1"/>
    <col min="4550" max="4551" width="2.375" style="6" customWidth="1"/>
    <col min="4552" max="4552" width="2.875" style="6" customWidth="1"/>
    <col min="4553" max="4757" width="9" style="6"/>
    <col min="4758" max="4761" width="2.625" style="6" customWidth="1"/>
    <col min="4762" max="4775" width="2.375" style="6" customWidth="1"/>
    <col min="4776" max="4782" width="2.625" style="6" customWidth="1"/>
    <col min="4783" max="4800" width="2.375" style="6" customWidth="1"/>
    <col min="4801" max="4801" width="9.625" style="6" customWidth="1"/>
    <col min="4802" max="4803" width="2.375" style="6" customWidth="1"/>
    <col min="4804" max="4804" width="3.125" style="6" customWidth="1"/>
    <col min="4805" max="4805" width="0.625" style="6" customWidth="1"/>
    <col min="4806" max="4807" width="2.375" style="6" customWidth="1"/>
    <col min="4808" max="4808" width="2.875" style="6" customWidth="1"/>
    <col min="4809" max="5013" width="9" style="6"/>
    <col min="5014" max="5017" width="2.625" style="6" customWidth="1"/>
    <col min="5018" max="5031" width="2.375" style="6" customWidth="1"/>
    <col min="5032" max="5038" width="2.625" style="6" customWidth="1"/>
    <col min="5039" max="5056" width="2.375" style="6" customWidth="1"/>
    <col min="5057" max="5057" width="9.625" style="6" customWidth="1"/>
    <col min="5058" max="5059" width="2.375" style="6" customWidth="1"/>
    <col min="5060" max="5060" width="3.125" style="6" customWidth="1"/>
    <col min="5061" max="5061" width="0.625" style="6" customWidth="1"/>
    <col min="5062" max="5063" width="2.375" style="6" customWidth="1"/>
    <col min="5064" max="5064" width="2.875" style="6" customWidth="1"/>
    <col min="5065" max="5269" width="9" style="6"/>
    <col min="5270" max="5273" width="2.625" style="6" customWidth="1"/>
    <col min="5274" max="5287" width="2.375" style="6" customWidth="1"/>
    <col min="5288" max="5294" width="2.625" style="6" customWidth="1"/>
    <col min="5295" max="5312" width="2.375" style="6" customWidth="1"/>
    <col min="5313" max="5313" width="9.625" style="6" customWidth="1"/>
    <col min="5314" max="5315" width="2.375" style="6" customWidth="1"/>
    <col min="5316" max="5316" width="3.125" style="6" customWidth="1"/>
    <col min="5317" max="5317" width="0.625" style="6" customWidth="1"/>
    <col min="5318" max="5319" width="2.375" style="6" customWidth="1"/>
    <col min="5320" max="5320" width="2.875" style="6" customWidth="1"/>
    <col min="5321" max="5525" width="9" style="6"/>
    <col min="5526" max="5529" width="2.625" style="6" customWidth="1"/>
    <col min="5530" max="5543" width="2.375" style="6" customWidth="1"/>
    <col min="5544" max="5550" width="2.625" style="6" customWidth="1"/>
    <col min="5551" max="5568" width="2.375" style="6" customWidth="1"/>
    <col min="5569" max="5569" width="9.625" style="6" customWidth="1"/>
    <col min="5570" max="5571" width="2.375" style="6" customWidth="1"/>
    <col min="5572" max="5572" width="3.125" style="6" customWidth="1"/>
    <col min="5573" max="5573" width="0.625" style="6" customWidth="1"/>
    <col min="5574" max="5575" width="2.375" style="6" customWidth="1"/>
    <col min="5576" max="5576" width="2.875" style="6" customWidth="1"/>
    <col min="5577" max="5781" width="9" style="6"/>
    <col min="5782" max="5785" width="2.625" style="6" customWidth="1"/>
    <col min="5786" max="5799" width="2.375" style="6" customWidth="1"/>
    <col min="5800" max="5806" width="2.625" style="6" customWidth="1"/>
    <col min="5807" max="5824" width="2.375" style="6" customWidth="1"/>
    <col min="5825" max="5825" width="9.625" style="6" customWidth="1"/>
    <col min="5826" max="5827" width="2.375" style="6" customWidth="1"/>
    <col min="5828" max="5828" width="3.125" style="6" customWidth="1"/>
    <col min="5829" max="5829" width="0.625" style="6" customWidth="1"/>
    <col min="5830" max="5831" width="2.375" style="6" customWidth="1"/>
    <col min="5832" max="5832" width="2.875" style="6" customWidth="1"/>
    <col min="5833" max="6037" width="9" style="6"/>
    <col min="6038" max="6041" width="2.625" style="6" customWidth="1"/>
    <col min="6042" max="6055" width="2.375" style="6" customWidth="1"/>
    <col min="6056" max="6062" width="2.625" style="6" customWidth="1"/>
    <col min="6063" max="6080" width="2.375" style="6" customWidth="1"/>
    <col min="6081" max="6081" width="9.625" style="6" customWidth="1"/>
    <col min="6082" max="6083" width="2.375" style="6" customWidth="1"/>
    <col min="6084" max="6084" width="3.125" style="6" customWidth="1"/>
    <col min="6085" max="6085" width="0.625" style="6" customWidth="1"/>
    <col min="6086" max="6087" width="2.375" style="6" customWidth="1"/>
    <col min="6088" max="6088" width="2.875" style="6" customWidth="1"/>
    <col min="6089" max="6293" width="9" style="6"/>
    <col min="6294" max="6297" width="2.625" style="6" customWidth="1"/>
    <col min="6298" max="6311" width="2.375" style="6" customWidth="1"/>
    <col min="6312" max="6318" width="2.625" style="6" customWidth="1"/>
    <col min="6319" max="6336" width="2.375" style="6" customWidth="1"/>
    <col min="6337" max="6337" width="9.625" style="6" customWidth="1"/>
    <col min="6338" max="6339" width="2.375" style="6" customWidth="1"/>
    <col min="6340" max="6340" width="3.125" style="6" customWidth="1"/>
    <col min="6341" max="6341" width="0.625" style="6" customWidth="1"/>
    <col min="6342" max="6343" width="2.375" style="6" customWidth="1"/>
    <col min="6344" max="6344" width="2.875" style="6" customWidth="1"/>
    <col min="6345" max="6549" width="9" style="6"/>
    <col min="6550" max="6553" width="2.625" style="6" customWidth="1"/>
    <col min="6554" max="6567" width="2.375" style="6" customWidth="1"/>
    <col min="6568" max="6574" width="2.625" style="6" customWidth="1"/>
    <col min="6575" max="6592" width="2.375" style="6" customWidth="1"/>
    <col min="6593" max="6593" width="9.625" style="6" customWidth="1"/>
    <col min="6594" max="6595" width="2.375" style="6" customWidth="1"/>
    <col min="6596" max="6596" width="3.125" style="6" customWidth="1"/>
    <col min="6597" max="6597" width="0.625" style="6" customWidth="1"/>
    <col min="6598" max="6599" width="2.375" style="6" customWidth="1"/>
    <col min="6600" max="6600" width="2.875" style="6" customWidth="1"/>
    <col min="6601" max="6805" width="9" style="6"/>
    <col min="6806" max="6809" width="2.625" style="6" customWidth="1"/>
    <col min="6810" max="6823" width="2.375" style="6" customWidth="1"/>
    <col min="6824" max="6830" width="2.625" style="6" customWidth="1"/>
    <col min="6831" max="6848" width="2.375" style="6" customWidth="1"/>
    <col min="6849" max="6849" width="9.625" style="6" customWidth="1"/>
    <col min="6850" max="6851" width="2.375" style="6" customWidth="1"/>
    <col min="6852" max="6852" width="3.125" style="6" customWidth="1"/>
    <col min="6853" max="6853" width="0.625" style="6" customWidth="1"/>
    <col min="6854" max="6855" width="2.375" style="6" customWidth="1"/>
    <col min="6856" max="6856" width="2.875" style="6" customWidth="1"/>
    <col min="6857" max="7061" width="9" style="6"/>
    <col min="7062" max="7065" width="2.625" style="6" customWidth="1"/>
    <col min="7066" max="7079" width="2.375" style="6" customWidth="1"/>
    <col min="7080" max="7086" width="2.625" style="6" customWidth="1"/>
    <col min="7087" max="7104" width="2.375" style="6" customWidth="1"/>
    <col min="7105" max="7105" width="9.625" style="6" customWidth="1"/>
    <col min="7106" max="7107" width="2.375" style="6" customWidth="1"/>
    <col min="7108" max="7108" width="3.125" style="6" customWidth="1"/>
    <col min="7109" max="7109" width="0.625" style="6" customWidth="1"/>
    <col min="7110" max="7111" width="2.375" style="6" customWidth="1"/>
    <col min="7112" max="7112" width="2.875" style="6" customWidth="1"/>
    <col min="7113" max="7317" width="9" style="6"/>
    <col min="7318" max="7321" width="2.625" style="6" customWidth="1"/>
    <col min="7322" max="7335" width="2.375" style="6" customWidth="1"/>
    <col min="7336" max="7342" width="2.625" style="6" customWidth="1"/>
    <col min="7343" max="7360" width="2.375" style="6" customWidth="1"/>
    <col min="7361" max="7361" width="9.625" style="6" customWidth="1"/>
    <col min="7362" max="7363" width="2.375" style="6" customWidth="1"/>
    <col min="7364" max="7364" width="3.125" style="6" customWidth="1"/>
    <col min="7365" max="7365" width="0.625" style="6" customWidth="1"/>
    <col min="7366" max="7367" width="2.375" style="6" customWidth="1"/>
    <col min="7368" max="7368" width="2.875" style="6" customWidth="1"/>
    <col min="7369" max="7573" width="9" style="6"/>
    <col min="7574" max="7577" width="2.625" style="6" customWidth="1"/>
    <col min="7578" max="7591" width="2.375" style="6" customWidth="1"/>
    <col min="7592" max="7598" width="2.625" style="6" customWidth="1"/>
    <col min="7599" max="7616" width="2.375" style="6" customWidth="1"/>
    <col min="7617" max="7617" width="9.625" style="6" customWidth="1"/>
    <col min="7618" max="7619" width="2.375" style="6" customWidth="1"/>
    <col min="7620" max="7620" width="3.125" style="6" customWidth="1"/>
    <col min="7621" max="7621" width="0.625" style="6" customWidth="1"/>
    <col min="7622" max="7623" width="2.375" style="6" customWidth="1"/>
    <col min="7624" max="7624" width="2.875" style="6" customWidth="1"/>
    <col min="7625" max="7829" width="9" style="6"/>
    <col min="7830" max="7833" width="2.625" style="6" customWidth="1"/>
    <col min="7834" max="7847" width="2.375" style="6" customWidth="1"/>
    <col min="7848" max="7854" width="2.625" style="6" customWidth="1"/>
    <col min="7855" max="7872" width="2.375" style="6" customWidth="1"/>
    <col min="7873" max="7873" width="9.625" style="6" customWidth="1"/>
    <col min="7874" max="7875" width="2.375" style="6" customWidth="1"/>
    <col min="7876" max="7876" width="3.125" style="6" customWidth="1"/>
    <col min="7877" max="7877" width="0.625" style="6" customWidth="1"/>
    <col min="7878" max="7879" width="2.375" style="6" customWidth="1"/>
    <col min="7880" max="7880" width="2.875" style="6" customWidth="1"/>
    <col min="7881" max="8085" width="9" style="6"/>
    <col min="8086" max="8089" width="2.625" style="6" customWidth="1"/>
    <col min="8090" max="8103" width="2.375" style="6" customWidth="1"/>
    <col min="8104" max="8110" width="2.625" style="6" customWidth="1"/>
    <col min="8111" max="8128" width="2.375" style="6" customWidth="1"/>
    <col min="8129" max="8129" width="9.625" style="6" customWidth="1"/>
    <col min="8130" max="8131" width="2.375" style="6" customWidth="1"/>
    <col min="8132" max="8132" width="3.125" style="6" customWidth="1"/>
    <col min="8133" max="8133" width="0.625" style="6" customWidth="1"/>
    <col min="8134" max="8135" width="2.375" style="6" customWidth="1"/>
    <col min="8136" max="8136" width="2.875" style="6" customWidth="1"/>
    <col min="8137" max="8341" width="9" style="6"/>
    <col min="8342" max="8345" width="2.625" style="6" customWidth="1"/>
    <col min="8346" max="8359" width="2.375" style="6" customWidth="1"/>
    <col min="8360" max="8366" width="2.625" style="6" customWidth="1"/>
    <col min="8367" max="8384" width="2.375" style="6" customWidth="1"/>
    <col min="8385" max="8385" width="9.625" style="6" customWidth="1"/>
    <col min="8386" max="8387" width="2.375" style="6" customWidth="1"/>
    <col min="8388" max="8388" width="3.125" style="6" customWidth="1"/>
    <col min="8389" max="8389" width="0.625" style="6" customWidth="1"/>
    <col min="8390" max="8391" width="2.375" style="6" customWidth="1"/>
    <col min="8392" max="8392" width="2.875" style="6" customWidth="1"/>
    <col min="8393" max="8597" width="9" style="6"/>
    <col min="8598" max="8601" width="2.625" style="6" customWidth="1"/>
    <col min="8602" max="8615" width="2.375" style="6" customWidth="1"/>
    <col min="8616" max="8622" width="2.625" style="6" customWidth="1"/>
    <col min="8623" max="8640" width="2.375" style="6" customWidth="1"/>
    <col min="8641" max="8641" width="9.625" style="6" customWidth="1"/>
    <col min="8642" max="8643" width="2.375" style="6" customWidth="1"/>
    <col min="8644" max="8644" width="3.125" style="6" customWidth="1"/>
    <col min="8645" max="8645" width="0.625" style="6" customWidth="1"/>
    <col min="8646" max="8647" width="2.375" style="6" customWidth="1"/>
    <col min="8648" max="8648" width="2.875" style="6" customWidth="1"/>
    <col min="8649" max="8853" width="9" style="6"/>
    <col min="8854" max="8857" width="2.625" style="6" customWidth="1"/>
    <col min="8858" max="8871" width="2.375" style="6" customWidth="1"/>
    <col min="8872" max="8878" width="2.625" style="6" customWidth="1"/>
    <col min="8879" max="8896" width="2.375" style="6" customWidth="1"/>
    <col min="8897" max="8897" width="9.625" style="6" customWidth="1"/>
    <col min="8898" max="8899" width="2.375" style="6" customWidth="1"/>
    <col min="8900" max="8900" width="3.125" style="6" customWidth="1"/>
    <col min="8901" max="8901" width="0.625" style="6" customWidth="1"/>
    <col min="8902" max="8903" width="2.375" style="6" customWidth="1"/>
    <col min="8904" max="8904" width="2.875" style="6" customWidth="1"/>
    <col min="8905" max="9109" width="9" style="6"/>
    <col min="9110" max="9113" width="2.625" style="6" customWidth="1"/>
    <col min="9114" max="9127" width="2.375" style="6" customWidth="1"/>
    <col min="9128" max="9134" width="2.625" style="6" customWidth="1"/>
    <col min="9135" max="9152" width="2.375" style="6" customWidth="1"/>
    <col min="9153" max="9153" width="9.625" style="6" customWidth="1"/>
    <col min="9154" max="9155" width="2.375" style="6" customWidth="1"/>
    <col min="9156" max="9156" width="3.125" style="6" customWidth="1"/>
    <col min="9157" max="9157" width="0.625" style="6" customWidth="1"/>
    <col min="9158" max="9159" width="2.375" style="6" customWidth="1"/>
    <col min="9160" max="9160" width="2.875" style="6" customWidth="1"/>
    <col min="9161" max="9365" width="9" style="6"/>
    <col min="9366" max="9369" width="2.625" style="6" customWidth="1"/>
    <col min="9370" max="9383" width="2.375" style="6" customWidth="1"/>
    <col min="9384" max="9390" width="2.625" style="6" customWidth="1"/>
    <col min="9391" max="9408" width="2.375" style="6" customWidth="1"/>
    <col min="9409" max="9409" width="9.625" style="6" customWidth="1"/>
    <col min="9410" max="9411" width="2.375" style="6" customWidth="1"/>
    <col min="9412" max="9412" width="3.125" style="6" customWidth="1"/>
    <col min="9413" max="9413" width="0.625" style="6" customWidth="1"/>
    <col min="9414" max="9415" width="2.375" style="6" customWidth="1"/>
    <col min="9416" max="9416" width="2.875" style="6" customWidth="1"/>
    <col min="9417" max="9621" width="9" style="6"/>
    <col min="9622" max="9625" width="2.625" style="6" customWidth="1"/>
    <col min="9626" max="9639" width="2.375" style="6" customWidth="1"/>
    <col min="9640" max="9646" width="2.625" style="6" customWidth="1"/>
    <col min="9647" max="9664" width="2.375" style="6" customWidth="1"/>
    <col min="9665" max="9665" width="9.625" style="6" customWidth="1"/>
    <col min="9666" max="9667" width="2.375" style="6" customWidth="1"/>
    <col min="9668" max="9668" width="3.125" style="6" customWidth="1"/>
    <col min="9669" max="9669" width="0.625" style="6" customWidth="1"/>
    <col min="9670" max="9671" width="2.375" style="6" customWidth="1"/>
    <col min="9672" max="9672" width="2.875" style="6" customWidth="1"/>
    <col min="9673" max="9877" width="9" style="6"/>
    <col min="9878" max="9881" width="2.625" style="6" customWidth="1"/>
    <col min="9882" max="9895" width="2.375" style="6" customWidth="1"/>
    <col min="9896" max="9902" width="2.625" style="6" customWidth="1"/>
    <col min="9903" max="9920" width="2.375" style="6" customWidth="1"/>
    <col min="9921" max="9921" width="9.625" style="6" customWidth="1"/>
    <col min="9922" max="9923" width="2.375" style="6" customWidth="1"/>
    <col min="9924" max="9924" width="3.125" style="6" customWidth="1"/>
    <col min="9925" max="9925" width="0.625" style="6" customWidth="1"/>
    <col min="9926" max="9927" width="2.375" style="6" customWidth="1"/>
    <col min="9928" max="9928" width="2.875" style="6" customWidth="1"/>
    <col min="9929" max="10133" width="9" style="6"/>
    <col min="10134" max="10137" width="2.625" style="6" customWidth="1"/>
    <col min="10138" max="10151" width="2.375" style="6" customWidth="1"/>
    <col min="10152" max="10158" width="2.625" style="6" customWidth="1"/>
    <col min="10159" max="10176" width="2.375" style="6" customWidth="1"/>
    <col min="10177" max="10177" width="9.625" style="6" customWidth="1"/>
    <col min="10178" max="10179" width="2.375" style="6" customWidth="1"/>
    <col min="10180" max="10180" width="3.125" style="6" customWidth="1"/>
    <col min="10181" max="10181" width="0.625" style="6" customWidth="1"/>
    <col min="10182" max="10183" width="2.375" style="6" customWidth="1"/>
    <col min="10184" max="10184" width="2.875" style="6" customWidth="1"/>
    <col min="10185" max="10389" width="9" style="6"/>
    <col min="10390" max="10393" width="2.625" style="6" customWidth="1"/>
    <col min="10394" max="10407" width="2.375" style="6" customWidth="1"/>
    <col min="10408" max="10414" width="2.625" style="6" customWidth="1"/>
    <col min="10415" max="10432" width="2.375" style="6" customWidth="1"/>
    <col min="10433" max="10433" width="9.625" style="6" customWidth="1"/>
    <col min="10434" max="10435" width="2.375" style="6" customWidth="1"/>
    <col min="10436" max="10436" width="3.125" style="6" customWidth="1"/>
    <col min="10437" max="10437" width="0.625" style="6" customWidth="1"/>
    <col min="10438" max="10439" width="2.375" style="6" customWidth="1"/>
    <col min="10440" max="10440" width="2.875" style="6" customWidth="1"/>
    <col min="10441" max="10645" width="9" style="6"/>
    <col min="10646" max="10649" width="2.625" style="6" customWidth="1"/>
    <col min="10650" max="10663" width="2.375" style="6" customWidth="1"/>
    <col min="10664" max="10670" width="2.625" style="6" customWidth="1"/>
    <col min="10671" max="10688" width="2.375" style="6" customWidth="1"/>
    <col min="10689" max="10689" width="9.625" style="6" customWidth="1"/>
    <col min="10690" max="10691" width="2.375" style="6" customWidth="1"/>
    <col min="10692" max="10692" width="3.125" style="6" customWidth="1"/>
    <col min="10693" max="10693" width="0.625" style="6" customWidth="1"/>
    <col min="10694" max="10695" width="2.375" style="6" customWidth="1"/>
    <col min="10696" max="10696" width="2.875" style="6" customWidth="1"/>
    <col min="10697" max="10901" width="9" style="6"/>
    <col min="10902" max="10905" width="2.625" style="6" customWidth="1"/>
    <col min="10906" max="10919" width="2.375" style="6" customWidth="1"/>
    <col min="10920" max="10926" width="2.625" style="6" customWidth="1"/>
    <col min="10927" max="10944" width="2.375" style="6" customWidth="1"/>
    <col min="10945" max="10945" width="9.625" style="6" customWidth="1"/>
    <col min="10946" max="10947" width="2.375" style="6" customWidth="1"/>
    <col min="10948" max="10948" width="3.125" style="6" customWidth="1"/>
    <col min="10949" max="10949" width="0.625" style="6" customWidth="1"/>
    <col min="10950" max="10951" width="2.375" style="6" customWidth="1"/>
    <col min="10952" max="10952" width="2.875" style="6" customWidth="1"/>
    <col min="10953" max="11157" width="9" style="6"/>
    <col min="11158" max="11161" width="2.625" style="6" customWidth="1"/>
    <col min="11162" max="11175" width="2.375" style="6" customWidth="1"/>
    <col min="11176" max="11182" width="2.625" style="6" customWidth="1"/>
    <col min="11183" max="11200" width="2.375" style="6" customWidth="1"/>
    <col min="11201" max="11201" width="9.625" style="6" customWidth="1"/>
    <col min="11202" max="11203" width="2.375" style="6" customWidth="1"/>
    <col min="11204" max="11204" width="3.125" style="6" customWidth="1"/>
    <col min="11205" max="11205" width="0.625" style="6" customWidth="1"/>
    <col min="11206" max="11207" width="2.375" style="6" customWidth="1"/>
    <col min="11208" max="11208" width="2.875" style="6" customWidth="1"/>
    <col min="11209" max="11413" width="9" style="6"/>
    <col min="11414" max="11417" width="2.625" style="6" customWidth="1"/>
    <col min="11418" max="11431" width="2.375" style="6" customWidth="1"/>
    <col min="11432" max="11438" width="2.625" style="6" customWidth="1"/>
    <col min="11439" max="11456" width="2.375" style="6" customWidth="1"/>
    <col min="11457" max="11457" width="9.625" style="6" customWidth="1"/>
    <col min="11458" max="11459" width="2.375" style="6" customWidth="1"/>
    <col min="11460" max="11460" width="3.125" style="6" customWidth="1"/>
    <col min="11461" max="11461" width="0.625" style="6" customWidth="1"/>
    <col min="11462" max="11463" width="2.375" style="6" customWidth="1"/>
    <col min="11464" max="11464" width="2.875" style="6" customWidth="1"/>
    <col min="11465" max="11669" width="9" style="6"/>
    <col min="11670" max="11673" width="2.625" style="6" customWidth="1"/>
    <col min="11674" max="11687" width="2.375" style="6" customWidth="1"/>
    <col min="11688" max="11694" width="2.625" style="6" customWidth="1"/>
    <col min="11695" max="11712" width="2.375" style="6" customWidth="1"/>
    <col min="11713" max="11713" width="9.625" style="6" customWidth="1"/>
    <col min="11714" max="11715" width="2.375" style="6" customWidth="1"/>
    <col min="11716" max="11716" width="3.125" style="6" customWidth="1"/>
    <col min="11717" max="11717" width="0.625" style="6" customWidth="1"/>
    <col min="11718" max="11719" width="2.375" style="6" customWidth="1"/>
    <col min="11720" max="11720" width="2.875" style="6" customWidth="1"/>
    <col min="11721" max="11925" width="9" style="6"/>
    <col min="11926" max="11929" width="2.625" style="6" customWidth="1"/>
    <col min="11930" max="11943" width="2.375" style="6" customWidth="1"/>
    <col min="11944" max="11950" width="2.625" style="6" customWidth="1"/>
    <col min="11951" max="11968" width="2.375" style="6" customWidth="1"/>
    <col min="11969" max="11969" width="9.625" style="6" customWidth="1"/>
    <col min="11970" max="11971" width="2.375" style="6" customWidth="1"/>
    <col min="11972" max="11972" width="3.125" style="6" customWidth="1"/>
    <col min="11973" max="11973" width="0.625" style="6" customWidth="1"/>
    <col min="11974" max="11975" width="2.375" style="6" customWidth="1"/>
    <col min="11976" max="11976" width="2.875" style="6" customWidth="1"/>
    <col min="11977" max="12181" width="9" style="6"/>
    <col min="12182" max="12185" width="2.625" style="6" customWidth="1"/>
    <col min="12186" max="12199" width="2.375" style="6" customWidth="1"/>
    <col min="12200" max="12206" width="2.625" style="6" customWidth="1"/>
    <col min="12207" max="12224" width="2.375" style="6" customWidth="1"/>
    <col min="12225" max="12225" width="9.625" style="6" customWidth="1"/>
    <col min="12226" max="12227" width="2.375" style="6" customWidth="1"/>
    <col min="12228" max="12228" width="3.125" style="6" customWidth="1"/>
    <col min="12229" max="12229" width="0.625" style="6" customWidth="1"/>
    <col min="12230" max="12231" width="2.375" style="6" customWidth="1"/>
    <col min="12232" max="12232" width="2.875" style="6" customWidth="1"/>
    <col min="12233" max="12437" width="9" style="6"/>
    <col min="12438" max="12441" width="2.625" style="6" customWidth="1"/>
    <col min="12442" max="12455" width="2.375" style="6" customWidth="1"/>
    <col min="12456" max="12462" width="2.625" style="6" customWidth="1"/>
    <col min="12463" max="12480" width="2.375" style="6" customWidth="1"/>
    <col min="12481" max="12481" width="9.625" style="6" customWidth="1"/>
    <col min="12482" max="12483" width="2.375" style="6" customWidth="1"/>
    <col min="12484" max="12484" width="3.125" style="6" customWidth="1"/>
    <col min="12485" max="12485" width="0.625" style="6" customWidth="1"/>
    <col min="12486" max="12487" width="2.375" style="6" customWidth="1"/>
    <col min="12488" max="12488" width="2.875" style="6" customWidth="1"/>
    <col min="12489" max="12693" width="9" style="6"/>
    <col min="12694" max="12697" width="2.625" style="6" customWidth="1"/>
    <col min="12698" max="12711" width="2.375" style="6" customWidth="1"/>
    <col min="12712" max="12718" width="2.625" style="6" customWidth="1"/>
    <col min="12719" max="12736" width="2.375" style="6" customWidth="1"/>
    <col min="12737" max="12737" width="9.625" style="6" customWidth="1"/>
    <col min="12738" max="12739" width="2.375" style="6" customWidth="1"/>
    <col min="12740" max="12740" width="3.125" style="6" customWidth="1"/>
    <col min="12741" max="12741" width="0.625" style="6" customWidth="1"/>
    <col min="12742" max="12743" width="2.375" style="6" customWidth="1"/>
    <col min="12744" max="12744" width="2.875" style="6" customWidth="1"/>
    <col min="12745" max="12949" width="9" style="6"/>
    <col min="12950" max="12953" width="2.625" style="6" customWidth="1"/>
    <col min="12954" max="12967" width="2.375" style="6" customWidth="1"/>
    <col min="12968" max="12974" width="2.625" style="6" customWidth="1"/>
    <col min="12975" max="12992" width="2.375" style="6" customWidth="1"/>
    <col min="12993" max="12993" width="9.625" style="6" customWidth="1"/>
    <col min="12994" max="12995" width="2.375" style="6" customWidth="1"/>
    <col min="12996" max="12996" width="3.125" style="6" customWidth="1"/>
    <col min="12997" max="12997" width="0.625" style="6" customWidth="1"/>
    <col min="12998" max="12999" width="2.375" style="6" customWidth="1"/>
    <col min="13000" max="13000" width="2.875" style="6" customWidth="1"/>
    <col min="13001" max="13205" width="9" style="6"/>
    <col min="13206" max="13209" width="2.625" style="6" customWidth="1"/>
    <col min="13210" max="13223" width="2.375" style="6" customWidth="1"/>
    <col min="13224" max="13230" width="2.625" style="6" customWidth="1"/>
    <col min="13231" max="13248" width="2.375" style="6" customWidth="1"/>
    <col min="13249" max="13249" width="9.625" style="6" customWidth="1"/>
    <col min="13250" max="13251" width="2.375" style="6" customWidth="1"/>
    <col min="13252" max="13252" width="3.125" style="6" customWidth="1"/>
    <col min="13253" max="13253" width="0.625" style="6" customWidth="1"/>
    <col min="13254" max="13255" width="2.375" style="6" customWidth="1"/>
    <col min="13256" max="13256" width="2.875" style="6" customWidth="1"/>
    <col min="13257" max="13461" width="9" style="6"/>
    <col min="13462" max="13465" width="2.625" style="6" customWidth="1"/>
    <col min="13466" max="13479" width="2.375" style="6" customWidth="1"/>
    <col min="13480" max="13486" width="2.625" style="6" customWidth="1"/>
    <col min="13487" max="13504" width="2.375" style="6" customWidth="1"/>
    <col min="13505" max="13505" width="9.625" style="6" customWidth="1"/>
    <col min="13506" max="13507" width="2.375" style="6" customWidth="1"/>
    <col min="13508" max="13508" width="3.125" style="6" customWidth="1"/>
    <col min="13509" max="13509" width="0.625" style="6" customWidth="1"/>
    <col min="13510" max="13511" width="2.375" style="6" customWidth="1"/>
    <col min="13512" max="13512" width="2.875" style="6" customWidth="1"/>
    <col min="13513" max="13717" width="9" style="6"/>
    <col min="13718" max="13721" width="2.625" style="6" customWidth="1"/>
    <col min="13722" max="13735" width="2.375" style="6" customWidth="1"/>
    <col min="13736" max="13742" width="2.625" style="6" customWidth="1"/>
    <col min="13743" max="13760" width="2.375" style="6" customWidth="1"/>
    <col min="13761" max="13761" width="9.625" style="6" customWidth="1"/>
    <col min="13762" max="13763" width="2.375" style="6" customWidth="1"/>
    <col min="13764" max="13764" width="3.125" style="6" customWidth="1"/>
    <col min="13765" max="13765" width="0.625" style="6" customWidth="1"/>
    <col min="13766" max="13767" width="2.375" style="6" customWidth="1"/>
    <col min="13768" max="13768" width="2.875" style="6" customWidth="1"/>
    <col min="13769" max="13973" width="9" style="6"/>
    <col min="13974" max="13977" width="2.625" style="6" customWidth="1"/>
    <col min="13978" max="13991" width="2.375" style="6" customWidth="1"/>
    <col min="13992" max="13998" width="2.625" style="6" customWidth="1"/>
    <col min="13999" max="14016" width="2.375" style="6" customWidth="1"/>
    <col min="14017" max="14017" width="9.625" style="6" customWidth="1"/>
    <col min="14018" max="14019" width="2.375" style="6" customWidth="1"/>
    <col min="14020" max="14020" width="3.125" style="6" customWidth="1"/>
    <col min="14021" max="14021" width="0.625" style="6" customWidth="1"/>
    <col min="14022" max="14023" width="2.375" style="6" customWidth="1"/>
    <col min="14024" max="14024" width="2.875" style="6" customWidth="1"/>
    <col min="14025" max="14229" width="9" style="6"/>
    <col min="14230" max="14233" width="2.625" style="6" customWidth="1"/>
    <col min="14234" max="14247" width="2.375" style="6" customWidth="1"/>
    <col min="14248" max="14254" width="2.625" style="6" customWidth="1"/>
    <col min="14255" max="14272" width="2.375" style="6" customWidth="1"/>
    <col min="14273" max="14273" width="9.625" style="6" customWidth="1"/>
    <col min="14274" max="14275" width="2.375" style="6" customWidth="1"/>
    <col min="14276" max="14276" width="3.125" style="6" customWidth="1"/>
    <col min="14277" max="14277" width="0.625" style="6" customWidth="1"/>
    <col min="14278" max="14279" width="2.375" style="6" customWidth="1"/>
    <col min="14280" max="14280" width="2.875" style="6" customWidth="1"/>
    <col min="14281" max="14485" width="9" style="6"/>
    <col min="14486" max="14489" width="2.625" style="6" customWidth="1"/>
    <col min="14490" max="14503" width="2.375" style="6" customWidth="1"/>
    <col min="14504" max="14510" width="2.625" style="6" customWidth="1"/>
    <col min="14511" max="14528" width="2.375" style="6" customWidth="1"/>
    <col min="14529" max="14529" width="9.625" style="6" customWidth="1"/>
    <col min="14530" max="14531" width="2.375" style="6" customWidth="1"/>
    <col min="14532" max="14532" width="3.125" style="6" customWidth="1"/>
    <col min="14533" max="14533" width="0.625" style="6" customWidth="1"/>
    <col min="14534" max="14535" width="2.375" style="6" customWidth="1"/>
    <col min="14536" max="14536" width="2.875" style="6" customWidth="1"/>
    <col min="14537" max="14741" width="9" style="6"/>
    <col min="14742" max="14745" width="2.625" style="6" customWidth="1"/>
    <col min="14746" max="14759" width="2.375" style="6" customWidth="1"/>
    <col min="14760" max="14766" width="2.625" style="6" customWidth="1"/>
    <col min="14767" max="14784" width="2.375" style="6" customWidth="1"/>
    <col min="14785" max="14785" width="9.625" style="6" customWidth="1"/>
    <col min="14786" max="14787" width="2.375" style="6" customWidth="1"/>
    <col min="14788" max="14788" width="3.125" style="6" customWidth="1"/>
    <col min="14789" max="14789" width="0.625" style="6" customWidth="1"/>
    <col min="14790" max="14791" width="2.375" style="6" customWidth="1"/>
    <col min="14792" max="14792" width="2.875" style="6" customWidth="1"/>
    <col min="14793" max="14997" width="9" style="6"/>
    <col min="14998" max="15001" width="2.625" style="6" customWidth="1"/>
    <col min="15002" max="15015" width="2.375" style="6" customWidth="1"/>
    <col min="15016" max="15022" width="2.625" style="6" customWidth="1"/>
    <col min="15023" max="15040" width="2.375" style="6" customWidth="1"/>
    <col min="15041" max="15041" width="9.625" style="6" customWidth="1"/>
    <col min="15042" max="15043" width="2.375" style="6" customWidth="1"/>
    <col min="15044" max="15044" width="3.125" style="6" customWidth="1"/>
    <col min="15045" max="15045" width="0.625" style="6" customWidth="1"/>
    <col min="15046" max="15047" width="2.375" style="6" customWidth="1"/>
    <col min="15048" max="15048" width="2.875" style="6" customWidth="1"/>
    <col min="15049" max="15253" width="9" style="6"/>
    <col min="15254" max="15257" width="2.625" style="6" customWidth="1"/>
    <col min="15258" max="15271" width="2.375" style="6" customWidth="1"/>
    <col min="15272" max="15278" width="2.625" style="6" customWidth="1"/>
    <col min="15279" max="15296" width="2.375" style="6" customWidth="1"/>
    <col min="15297" max="15297" width="9.625" style="6" customWidth="1"/>
    <col min="15298" max="15299" width="2.375" style="6" customWidth="1"/>
    <col min="15300" max="15300" width="3.125" style="6" customWidth="1"/>
    <col min="15301" max="15301" width="0.625" style="6" customWidth="1"/>
    <col min="15302" max="15303" width="2.375" style="6" customWidth="1"/>
    <col min="15304" max="15304" width="2.875" style="6" customWidth="1"/>
    <col min="15305" max="15509" width="9" style="6"/>
    <col min="15510" max="15513" width="2.625" style="6" customWidth="1"/>
    <col min="15514" max="15527" width="2.375" style="6" customWidth="1"/>
    <col min="15528" max="15534" width="2.625" style="6" customWidth="1"/>
    <col min="15535" max="15552" width="2.375" style="6" customWidth="1"/>
    <col min="15553" max="15553" width="9.625" style="6" customWidth="1"/>
    <col min="15554" max="15555" width="2.375" style="6" customWidth="1"/>
    <col min="15556" max="15556" width="3.125" style="6" customWidth="1"/>
    <col min="15557" max="15557" width="0.625" style="6" customWidth="1"/>
    <col min="15558" max="15559" width="2.375" style="6" customWidth="1"/>
    <col min="15560" max="15560" width="2.875" style="6" customWidth="1"/>
    <col min="15561" max="15765" width="9" style="6"/>
    <col min="15766" max="15769" width="2.625" style="6" customWidth="1"/>
    <col min="15770" max="15783" width="2.375" style="6" customWidth="1"/>
    <col min="15784" max="15790" width="2.625" style="6" customWidth="1"/>
    <col min="15791" max="15808" width="2.375" style="6" customWidth="1"/>
    <col min="15809" max="15809" width="9.625" style="6" customWidth="1"/>
    <col min="15810" max="15811" width="2.375" style="6" customWidth="1"/>
    <col min="15812" max="15812" width="3.125" style="6" customWidth="1"/>
    <col min="15813" max="15813" width="0.625" style="6" customWidth="1"/>
    <col min="15814" max="15815" width="2.375" style="6" customWidth="1"/>
    <col min="15816" max="15816" width="2.875" style="6" customWidth="1"/>
    <col min="15817" max="16021" width="9" style="6"/>
    <col min="16022" max="16025" width="2.625" style="6" customWidth="1"/>
    <col min="16026" max="16039" width="2.375" style="6" customWidth="1"/>
    <col min="16040" max="16046" width="2.625" style="6" customWidth="1"/>
    <col min="16047" max="16064" width="2.375" style="6" customWidth="1"/>
    <col min="16065" max="16065" width="9.625" style="6" customWidth="1"/>
    <col min="16066" max="16067" width="2.375" style="6" customWidth="1"/>
    <col min="16068" max="16068" width="3.125" style="6" customWidth="1"/>
    <col min="16069" max="16069" width="0.625" style="6" customWidth="1"/>
    <col min="16070" max="16071" width="2.375" style="6" customWidth="1"/>
    <col min="16072" max="16072" width="2.875" style="6" customWidth="1"/>
    <col min="16073" max="16384" width="9" style="6"/>
  </cols>
  <sheetData>
    <row r="1" spans="1:52" x14ac:dyDescent="0.15">
      <c r="A1" s="28"/>
      <c r="AZ1" s="28"/>
    </row>
    <row r="2" spans="1:52" s="44" customFormat="1" ht="28.5" customHeight="1" thickBot="1" x14ac:dyDescent="0.25">
      <c r="A2" s="29"/>
      <c r="B2" s="51" t="s">
        <v>31</v>
      </c>
      <c r="C2" s="51"/>
      <c r="D2" s="51"/>
      <c r="E2" s="51"/>
      <c r="F2" s="51"/>
      <c r="G2" s="51"/>
      <c r="H2" s="51"/>
      <c r="I2" s="51"/>
      <c r="J2" s="51"/>
      <c r="K2" s="52" t="s">
        <v>32</v>
      </c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13"/>
      <c r="AS2" s="8"/>
      <c r="AT2" s="8"/>
      <c r="AU2" s="8"/>
      <c r="AV2" s="8"/>
      <c r="AW2" s="9"/>
      <c r="AZ2" s="29"/>
    </row>
    <row r="3" spans="1:52" s="44" customFormat="1" ht="27" customHeight="1" x14ac:dyDescent="0.15">
      <c r="A3" s="29"/>
      <c r="B3" s="54" t="s">
        <v>19</v>
      </c>
      <c r="C3" s="55"/>
      <c r="D3" s="58" t="s">
        <v>17</v>
      </c>
      <c r="E3" s="59"/>
      <c r="F3" s="60"/>
      <c r="G3" s="14"/>
      <c r="H3" s="47" t="e">
        <f>#REF!</f>
        <v>#REF!</v>
      </c>
      <c r="I3" s="61" t="s">
        <v>23</v>
      </c>
      <c r="J3" s="61"/>
      <c r="K3" s="47" t="e">
        <f>#REF!</f>
        <v>#REF!</v>
      </c>
      <c r="L3" s="61" t="s">
        <v>21</v>
      </c>
      <c r="M3" s="61"/>
      <c r="N3" s="62" t="s">
        <v>24</v>
      </c>
      <c r="O3" s="62"/>
      <c r="P3" s="62"/>
      <c r="Q3" s="62"/>
      <c r="R3" s="62"/>
      <c r="S3" s="47" t="e">
        <f>#REF!</f>
        <v>#REF!</v>
      </c>
      <c r="T3" s="47" t="s">
        <v>62</v>
      </c>
      <c r="U3" s="47" t="e">
        <f>#REF!</f>
        <v>#REF!</v>
      </c>
      <c r="V3" s="61" t="s">
        <v>26</v>
      </c>
      <c r="W3" s="61"/>
      <c r="X3" s="47" t="e">
        <f>#REF!</f>
        <v>#REF!</v>
      </c>
      <c r="Y3" s="61" t="s">
        <v>27</v>
      </c>
      <c r="Z3" s="61"/>
      <c r="AA3" s="48" t="e">
        <f>#REF!</f>
        <v>#REF!</v>
      </c>
      <c r="AB3" s="61" t="s">
        <v>28</v>
      </c>
      <c r="AC3" s="61"/>
      <c r="AD3" s="48" t="e">
        <f>#REF!</f>
        <v>#REF!</v>
      </c>
      <c r="AE3" s="63" t="s">
        <v>30</v>
      </c>
      <c r="AF3" s="64"/>
      <c r="AG3" s="64"/>
      <c r="AH3" s="64"/>
      <c r="AI3" s="64"/>
      <c r="AJ3" s="64"/>
      <c r="AK3" s="48" t="e">
        <f>#REF!</f>
        <v>#REF!</v>
      </c>
      <c r="AL3" s="48" t="s">
        <v>29</v>
      </c>
      <c r="AM3" s="48"/>
      <c r="AN3" s="48"/>
      <c r="AO3" s="48"/>
      <c r="AP3" s="48"/>
      <c r="AQ3" s="48"/>
      <c r="AR3" s="48" t="e">
        <f>#REF!</f>
        <v>#REF!</v>
      </c>
      <c r="AS3" s="65" t="e">
        <f>#REF!</f>
        <v>#REF!</v>
      </c>
      <c r="AT3" s="65"/>
      <c r="AU3" s="65"/>
      <c r="AV3" s="65"/>
      <c r="AW3" s="66"/>
      <c r="AZ3" s="29"/>
    </row>
    <row r="4" spans="1:52" s="44" customFormat="1" ht="27" customHeight="1" x14ac:dyDescent="0.15">
      <c r="A4" s="29"/>
      <c r="B4" s="56"/>
      <c r="C4" s="57"/>
      <c r="D4" s="67" t="s">
        <v>18</v>
      </c>
      <c r="E4" s="68"/>
      <c r="F4" s="69"/>
      <c r="G4" s="10"/>
      <c r="H4" s="49" t="e">
        <f>#REF!</f>
        <v>#REF!</v>
      </c>
      <c r="I4" s="70" t="s">
        <v>23</v>
      </c>
      <c r="J4" s="70"/>
      <c r="K4" s="49" t="e">
        <f>#REF!</f>
        <v>#REF!</v>
      </c>
      <c r="L4" s="70" t="s">
        <v>21</v>
      </c>
      <c r="M4" s="70"/>
      <c r="N4" s="71"/>
      <c r="O4" s="71"/>
      <c r="P4" s="71"/>
      <c r="Q4" s="71"/>
      <c r="R4" s="71"/>
      <c r="S4" s="49"/>
      <c r="T4" s="49"/>
      <c r="U4" s="49"/>
      <c r="V4" s="70"/>
      <c r="W4" s="70"/>
      <c r="X4" s="49" t="e">
        <f>#REF!</f>
        <v>#REF!</v>
      </c>
      <c r="Y4" s="70" t="s">
        <v>27</v>
      </c>
      <c r="Z4" s="70"/>
      <c r="AA4" s="50" t="e">
        <f>#REF!</f>
        <v>#REF!</v>
      </c>
      <c r="AB4" s="70" t="s">
        <v>28</v>
      </c>
      <c r="AC4" s="70"/>
      <c r="AD4" s="50" t="e">
        <f>#REF!</f>
        <v>#REF!</v>
      </c>
      <c r="AE4" s="72" t="s">
        <v>30</v>
      </c>
      <c r="AF4" s="73"/>
      <c r="AG4" s="73"/>
      <c r="AH4" s="73"/>
      <c r="AI4" s="73"/>
      <c r="AJ4" s="73"/>
      <c r="AK4" s="50" t="e">
        <f>#REF!</f>
        <v>#REF!</v>
      </c>
      <c r="AL4" s="74" t="e">
        <f>#REF!</f>
        <v>#REF!</v>
      </c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5"/>
      <c r="AZ4" s="29"/>
    </row>
    <row r="5" spans="1:52" s="44" customFormat="1" ht="19.5" customHeight="1" x14ac:dyDescent="0.15">
      <c r="A5" s="29"/>
      <c r="B5" s="76" t="s">
        <v>0</v>
      </c>
      <c r="C5" s="77"/>
      <c r="D5" s="80" t="s">
        <v>1</v>
      </c>
      <c r="E5" s="82" t="e">
        <f>MID(#REF!,1,1)</f>
        <v>#REF!</v>
      </c>
      <c r="F5" s="82"/>
      <c r="G5" s="82" t="e">
        <f>MID(#REF!,2,1)</f>
        <v>#REF!</v>
      </c>
      <c r="H5" s="82"/>
      <c r="I5" s="82" t="e">
        <f>MID(#REF!,3,1)</f>
        <v>#REF!</v>
      </c>
      <c r="J5" s="82"/>
      <c r="K5" s="84" t="s">
        <v>63</v>
      </c>
      <c r="L5" s="82" t="e">
        <f>MID(#REF!,5,1)</f>
        <v>#REF!</v>
      </c>
      <c r="M5" s="82"/>
      <c r="N5" s="82" t="e">
        <f>MID(#REF!,6,1)</f>
        <v>#REF!</v>
      </c>
      <c r="O5" s="82"/>
      <c r="P5" s="82" t="e">
        <f>MID(#REF!,7,1)</f>
        <v>#REF!</v>
      </c>
      <c r="Q5" s="82"/>
      <c r="R5" s="82" t="e">
        <f>MID(#REF!,8,1)</f>
        <v>#REF!</v>
      </c>
      <c r="S5" s="82"/>
      <c r="T5" s="84" t="s">
        <v>63</v>
      </c>
      <c r="U5" s="82" t="e">
        <f>MID(#REF!,10,1)</f>
        <v>#REF!</v>
      </c>
      <c r="V5" s="82"/>
      <c r="W5" s="82" t="e">
        <f>MID(#REF!,11,1)</f>
        <v>#REF!</v>
      </c>
      <c r="X5" s="82"/>
      <c r="Y5" s="82" t="e">
        <f>MID(#REF!,12,1)</f>
        <v>#REF!</v>
      </c>
      <c r="Z5" s="82"/>
      <c r="AA5" s="82" t="e">
        <f>MID(#REF!,13,1)</f>
        <v>#REF!</v>
      </c>
      <c r="AB5" s="82"/>
      <c r="AC5" s="106" t="e">
        <f>MID(#REF!,14,1)</f>
        <v>#REF!</v>
      </c>
      <c r="AD5" s="107"/>
      <c r="AE5" s="110" t="s">
        <v>2</v>
      </c>
      <c r="AF5" s="111"/>
      <c r="AG5" s="111"/>
      <c r="AH5" s="111"/>
      <c r="AI5" s="112"/>
      <c r="AJ5" s="113" t="e">
        <f>MONTH(#REF!)</f>
        <v>#REF!</v>
      </c>
      <c r="AK5" s="113"/>
      <c r="AL5" s="113"/>
      <c r="AM5" s="46" t="s">
        <v>3</v>
      </c>
      <c r="AN5" s="113" t="e">
        <f>DAY(#REF!)</f>
        <v>#REF!</v>
      </c>
      <c r="AO5" s="113"/>
      <c r="AP5" s="113"/>
      <c r="AQ5" s="46" t="s">
        <v>4</v>
      </c>
      <c r="AR5" s="96" t="s">
        <v>5</v>
      </c>
      <c r="AS5" s="96"/>
      <c r="AT5" s="96"/>
      <c r="AU5" s="96"/>
      <c r="AV5" s="96"/>
      <c r="AW5" s="97"/>
      <c r="AZ5" s="29"/>
    </row>
    <row r="6" spans="1:52" s="44" customFormat="1" ht="24" customHeight="1" x14ac:dyDescent="0.15">
      <c r="A6" s="29"/>
      <c r="B6" s="78"/>
      <c r="C6" s="79"/>
      <c r="D6" s="81"/>
      <c r="E6" s="83"/>
      <c r="F6" s="83"/>
      <c r="G6" s="83"/>
      <c r="H6" s="83"/>
      <c r="I6" s="83"/>
      <c r="J6" s="83"/>
      <c r="K6" s="85"/>
      <c r="L6" s="83"/>
      <c r="M6" s="83"/>
      <c r="N6" s="83"/>
      <c r="O6" s="83"/>
      <c r="P6" s="83"/>
      <c r="Q6" s="83"/>
      <c r="R6" s="83"/>
      <c r="S6" s="83"/>
      <c r="T6" s="85"/>
      <c r="U6" s="83"/>
      <c r="V6" s="83"/>
      <c r="W6" s="83"/>
      <c r="X6" s="83"/>
      <c r="Y6" s="83"/>
      <c r="Z6" s="83"/>
      <c r="AA6" s="83"/>
      <c r="AB6" s="83"/>
      <c r="AC6" s="108"/>
      <c r="AD6" s="109"/>
      <c r="AE6" s="98" t="s">
        <v>6</v>
      </c>
      <c r="AF6" s="99"/>
      <c r="AG6" s="99"/>
      <c r="AH6" s="99"/>
      <c r="AI6" s="100"/>
      <c r="AJ6" s="101" t="e">
        <f>MONTH(#REF!)</f>
        <v>#REF!</v>
      </c>
      <c r="AK6" s="101"/>
      <c r="AL6" s="101"/>
      <c r="AM6" s="45" t="s">
        <v>3</v>
      </c>
      <c r="AN6" s="102" t="e">
        <f>DAY(#REF!)</f>
        <v>#REF!</v>
      </c>
      <c r="AO6" s="102"/>
      <c r="AP6" s="102"/>
      <c r="AQ6" s="70" t="s">
        <v>64</v>
      </c>
      <c r="AR6" s="70"/>
      <c r="AS6" s="103" t="e">
        <f>#REF!</f>
        <v>#REF!</v>
      </c>
      <c r="AT6" s="103"/>
      <c r="AU6" s="104" t="s">
        <v>55</v>
      </c>
      <c r="AV6" s="104"/>
      <c r="AW6" s="105"/>
      <c r="AZ6" s="29"/>
    </row>
    <row r="7" spans="1:52" s="44" customFormat="1" ht="33" customHeight="1" thickBot="1" x14ac:dyDescent="0.2">
      <c r="A7" s="29"/>
      <c r="B7" s="86" t="s">
        <v>7</v>
      </c>
      <c r="C7" s="87"/>
      <c r="D7" s="88" t="e">
        <f>IF(#REF!="","",INDEX(物件,#REF!,3))</f>
        <v>#REF!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9"/>
      <c r="AA7" s="90" t="s">
        <v>61</v>
      </c>
      <c r="AB7" s="91"/>
      <c r="AC7" s="91"/>
      <c r="AD7" s="92"/>
      <c r="AE7" s="93" t="e">
        <f>IF(#REF!="","",INDEX(物件,#REF!,2))</f>
        <v>#REF!</v>
      </c>
      <c r="AF7" s="93"/>
      <c r="AG7" s="93"/>
      <c r="AH7" s="93"/>
      <c r="AI7" s="93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5"/>
      <c r="AZ7" s="29"/>
    </row>
    <row r="8" spans="1:52" s="44" customFormat="1" ht="24" customHeight="1" thickTop="1" x14ac:dyDescent="0.15">
      <c r="A8" s="29"/>
      <c r="B8" s="135" t="s">
        <v>60</v>
      </c>
      <c r="C8" s="136"/>
      <c r="D8" s="136"/>
      <c r="E8" s="137"/>
      <c r="F8" s="141" t="s">
        <v>8</v>
      </c>
      <c r="G8" s="123"/>
      <c r="H8" s="142"/>
      <c r="I8" s="143" t="e">
        <f>IF(#REF!="","",INDEX(物件,#REF!,7))</f>
        <v>#REF!</v>
      </c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5"/>
      <c r="AA8" s="141" t="s">
        <v>59</v>
      </c>
      <c r="AB8" s="146"/>
      <c r="AC8" s="146"/>
      <c r="AD8" s="147"/>
      <c r="AE8" s="148" t="e">
        <f>IF(#REF!="","",INDEX(物件,#REF!,5))</f>
        <v>#REF!</v>
      </c>
      <c r="AF8" s="148"/>
      <c r="AG8" s="148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50"/>
      <c r="AZ8" s="29"/>
    </row>
    <row r="9" spans="1:52" s="44" customFormat="1" ht="24" customHeight="1" thickBot="1" x14ac:dyDescent="0.2">
      <c r="A9" s="29"/>
      <c r="B9" s="138"/>
      <c r="C9" s="139"/>
      <c r="D9" s="139"/>
      <c r="E9" s="140"/>
      <c r="F9" s="151" t="s">
        <v>9</v>
      </c>
      <c r="G9" s="139"/>
      <c r="H9" s="152"/>
      <c r="I9" s="153" t="e">
        <f>IF(#REF!="","",INDEX(物件,#REF!,8))</f>
        <v>#REF!</v>
      </c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1" t="s">
        <v>11</v>
      </c>
      <c r="AB9" s="155"/>
      <c r="AC9" s="155"/>
      <c r="AD9" s="156"/>
      <c r="AE9" s="114" t="e">
        <f>IF(#REF!="","",INDEX(物件,#REF!,6))</f>
        <v>#REF!</v>
      </c>
      <c r="AF9" s="114"/>
      <c r="AG9" s="114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6"/>
      <c r="AZ9" s="29"/>
    </row>
    <row r="10" spans="1:52" s="44" customFormat="1" ht="24" customHeight="1" thickTop="1" x14ac:dyDescent="0.15">
      <c r="A10" s="29"/>
      <c r="B10" s="117" t="s">
        <v>13</v>
      </c>
      <c r="C10" s="118"/>
      <c r="D10" s="118"/>
      <c r="E10" s="119"/>
      <c r="F10" s="11" t="e">
        <f>IF(#REF!="一括請求(月締)","■","□")</f>
        <v>#REF!</v>
      </c>
      <c r="G10" s="120" t="s">
        <v>41</v>
      </c>
      <c r="H10" s="121"/>
      <c r="I10" s="121"/>
      <c r="J10" s="122"/>
      <c r="K10" s="11" t="e">
        <f>IF(#REF!="現金","■","□")</f>
        <v>#REF!</v>
      </c>
      <c r="L10" s="123" t="s">
        <v>34</v>
      </c>
      <c r="M10" s="123"/>
      <c r="N10" s="40" t="e">
        <f>IF(#REF!="個別振込","■",IF(#REF!="個別振込(請求書要)","■","□"))</f>
        <v>#REF!</v>
      </c>
      <c r="O10" s="121" t="s">
        <v>35</v>
      </c>
      <c r="P10" s="121"/>
      <c r="Q10" s="121"/>
      <c r="R10" s="121"/>
      <c r="S10" s="121"/>
      <c r="T10" s="121"/>
      <c r="U10" s="40" t="e">
        <f>IF(#REF!="個別振込(請求書要)","■","□")</f>
        <v>#REF!</v>
      </c>
      <c r="V10" s="40" t="s">
        <v>36</v>
      </c>
      <c r="W10" s="40"/>
      <c r="X10" s="40"/>
      <c r="Y10" s="40"/>
      <c r="Z10" s="12"/>
      <c r="AA10" s="124" t="s">
        <v>42</v>
      </c>
      <c r="AB10" s="125"/>
      <c r="AC10" s="125"/>
      <c r="AD10" s="126"/>
      <c r="AE10" s="40" t="e">
        <f>IF(#REF!="郵送","■","□")</f>
        <v>#REF!</v>
      </c>
      <c r="AF10" s="40" t="s">
        <v>54</v>
      </c>
      <c r="AG10" s="40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17"/>
      <c r="AZ10" s="29"/>
    </row>
    <row r="11" spans="1:52" s="44" customFormat="1" ht="12" customHeight="1" x14ac:dyDescent="0.15">
      <c r="A11" s="29"/>
      <c r="B11" s="164" t="s">
        <v>58</v>
      </c>
      <c r="C11" s="165"/>
      <c r="D11" s="165"/>
      <c r="E11" s="166"/>
      <c r="F11" s="173"/>
      <c r="G11" s="174"/>
      <c r="H11" s="174"/>
      <c r="I11" s="174"/>
      <c r="J11" s="175"/>
      <c r="K11" s="182" t="e">
        <f>IF(#REF!="申請者","■","□")</f>
        <v>#REF!</v>
      </c>
      <c r="L11" s="133" t="s">
        <v>37</v>
      </c>
      <c r="M11" s="133"/>
      <c r="N11" s="133"/>
      <c r="O11" s="133" t="e">
        <f>IF(#REF!="代理者","■","□")</f>
        <v>#REF!</v>
      </c>
      <c r="P11" s="133" t="s">
        <v>38</v>
      </c>
      <c r="Q11" s="133"/>
      <c r="R11" s="133"/>
      <c r="S11" s="133" t="e">
        <f>IF(#REF!="設計者","■","□")</f>
        <v>#REF!</v>
      </c>
      <c r="T11" s="133" t="s">
        <v>39</v>
      </c>
      <c r="U11" s="133"/>
      <c r="V11" s="133"/>
      <c r="W11" s="133" t="e">
        <f>IF(#REF!="施工者","■","□")</f>
        <v>#REF!</v>
      </c>
      <c r="X11" s="133" t="s">
        <v>40</v>
      </c>
      <c r="Y11" s="133"/>
      <c r="Z11" s="157"/>
      <c r="AA11" s="127"/>
      <c r="AB11" s="128"/>
      <c r="AC11" s="128"/>
      <c r="AD11" s="129"/>
      <c r="AE11" s="134" t="e">
        <f>IF(#REF!="受取","■","□")</f>
        <v>#REF!</v>
      </c>
      <c r="AF11" s="134" t="s">
        <v>43</v>
      </c>
      <c r="AG11" s="160"/>
      <c r="AH11" s="4" t="e">
        <f>IF(#REF!="名古屋","■","□")</f>
        <v>#REF!</v>
      </c>
      <c r="AI11" s="4" t="s">
        <v>15</v>
      </c>
      <c r="AJ11" s="4"/>
      <c r="AK11" s="4"/>
      <c r="AL11" s="4" t="e">
        <f>IF(#REF!="一宮","■","□")</f>
        <v>#REF!</v>
      </c>
      <c r="AM11" s="4" t="s">
        <v>44</v>
      </c>
      <c r="AN11" s="4"/>
      <c r="AO11" s="4" t="e">
        <f>IF(#REF!="岡崎","■","□")</f>
        <v>#REF!</v>
      </c>
      <c r="AP11" s="4" t="s">
        <v>45</v>
      </c>
      <c r="AQ11" s="4"/>
      <c r="AR11" s="4" t="e">
        <f>IF(#REF!="豊橋","■","□")</f>
        <v>#REF!</v>
      </c>
      <c r="AS11" s="4" t="s">
        <v>16</v>
      </c>
      <c r="AT11" s="4"/>
      <c r="AU11" s="4"/>
      <c r="AV11" s="4"/>
      <c r="AW11" s="18"/>
      <c r="AZ11" s="29"/>
    </row>
    <row r="12" spans="1:52" s="44" customFormat="1" ht="12" customHeight="1" x14ac:dyDescent="0.15">
      <c r="A12" s="29"/>
      <c r="B12" s="167"/>
      <c r="C12" s="168"/>
      <c r="D12" s="168"/>
      <c r="E12" s="169"/>
      <c r="F12" s="176"/>
      <c r="G12" s="177"/>
      <c r="H12" s="177"/>
      <c r="I12" s="177"/>
      <c r="J12" s="178"/>
      <c r="K12" s="183" t="e">
        <f>IF(#REF!="現金","■","□")</f>
        <v>#REF!</v>
      </c>
      <c r="L12" s="134"/>
      <c r="M12" s="134"/>
      <c r="N12" s="134"/>
      <c r="O12" s="134" t="e">
        <f>IF(#REF!="現金","■","□")</f>
        <v>#REF!</v>
      </c>
      <c r="P12" s="134"/>
      <c r="Q12" s="134"/>
      <c r="R12" s="134"/>
      <c r="S12" s="134" t="e">
        <f>IF(#REF!="現金","■","□")</f>
        <v>#REF!</v>
      </c>
      <c r="T12" s="134"/>
      <c r="U12" s="134"/>
      <c r="V12" s="134"/>
      <c r="W12" s="134" t="e">
        <f>IF(#REF!="現金","■","□")</f>
        <v>#REF!</v>
      </c>
      <c r="X12" s="134"/>
      <c r="Y12" s="134"/>
      <c r="Z12" s="158"/>
      <c r="AA12" s="127"/>
      <c r="AB12" s="128"/>
      <c r="AC12" s="128"/>
      <c r="AD12" s="129"/>
      <c r="AE12" s="134"/>
      <c r="AF12" s="134"/>
      <c r="AG12" s="160"/>
      <c r="AH12" s="4" t="e">
        <f>IF(#REF!="浜松","■","□")</f>
        <v>#REF!</v>
      </c>
      <c r="AI12" s="4" t="s">
        <v>47</v>
      </c>
      <c r="AJ12" s="4"/>
      <c r="AK12" s="4" t="e">
        <f>IF(#REF!="静岡","■","□")</f>
        <v>#REF!</v>
      </c>
      <c r="AL12" s="4" t="s">
        <v>48</v>
      </c>
      <c r="AM12" s="4"/>
      <c r="AN12" s="4" t="e">
        <f>IF(#REF!="沼津","■","□")</f>
        <v>#REF!</v>
      </c>
      <c r="AO12" s="4" t="s">
        <v>49</v>
      </c>
      <c r="AP12" s="4"/>
      <c r="AQ12" s="4"/>
      <c r="AR12" s="4"/>
      <c r="AS12" s="4" t="e">
        <f>IF(#REF!="岐阜","■","□")</f>
        <v>#REF!</v>
      </c>
      <c r="AT12" s="4" t="s">
        <v>46</v>
      </c>
      <c r="AU12" s="4"/>
      <c r="AV12" s="4"/>
      <c r="AW12" s="18"/>
      <c r="AZ12" s="29"/>
    </row>
    <row r="13" spans="1:52" s="1" customFormat="1" ht="12" customHeight="1" thickBot="1" x14ac:dyDescent="0.2">
      <c r="A13" s="30"/>
      <c r="B13" s="170"/>
      <c r="C13" s="171"/>
      <c r="D13" s="171"/>
      <c r="E13" s="172"/>
      <c r="F13" s="179"/>
      <c r="G13" s="180"/>
      <c r="H13" s="180"/>
      <c r="I13" s="180"/>
      <c r="J13" s="181"/>
      <c r="K13" s="19" t="s">
        <v>20</v>
      </c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3"/>
      <c r="AA13" s="130"/>
      <c r="AB13" s="131"/>
      <c r="AC13" s="131"/>
      <c r="AD13" s="132"/>
      <c r="AE13" s="159"/>
      <c r="AF13" s="159"/>
      <c r="AG13" s="161"/>
      <c r="AH13" s="20" t="e">
        <f>IF(#REF!="東京","■","□")</f>
        <v>#REF!</v>
      </c>
      <c r="AI13" s="20" t="s">
        <v>50</v>
      </c>
      <c r="AJ13" s="20"/>
      <c r="AK13" s="20" t="e">
        <f>IF(#REF!="川崎","■","□")</f>
        <v>#REF!</v>
      </c>
      <c r="AL13" s="20" t="s">
        <v>51</v>
      </c>
      <c r="AM13" s="20"/>
      <c r="AN13" s="20" t="e">
        <f>IF(#REF!="北千住","■","□")</f>
        <v>#REF!</v>
      </c>
      <c r="AO13" s="20" t="s">
        <v>52</v>
      </c>
      <c r="AP13" s="20"/>
      <c r="AQ13" s="20"/>
      <c r="AR13" s="20"/>
      <c r="AS13" s="20" t="e">
        <f>IF(#REF!="大阪","■","□")</f>
        <v>#REF!</v>
      </c>
      <c r="AT13" s="20" t="s">
        <v>53</v>
      </c>
      <c r="AU13" s="20"/>
      <c r="AV13" s="20"/>
      <c r="AW13" s="21"/>
      <c r="AZ13" s="30"/>
    </row>
    <row r="14" spans="1:52" s="44" customFormat="1" ht="18" customHeight="1" x14ac:dyDescent="0.15">
      <c r="A14" s="29"/>
      <c r="B14" s="22"/>
      <c r="C14" s="22"/>
      <c r="D14" s="22"/>
      <c r="E14" s="22"/>
      <c r="F14" s="22"/>
      <c r="G14" s="22"/>
      <c r="H14" s="22"/>
      <c r="I14" s="22"/>
      <c r="J14" s="23"/>
      <c r="K14" s="23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184" t="s">
        <v>57</v>
      </c>
      <c r="Y14" s="184"/>
      <c r="Z14" s="184"/>
      <c r="AA14" s="184"/>
      <c r="AB14" s="184"/>
      <c r="AC14" s="184"/>
      <c r="AD14" s="25"/>
      <c r="AE14" s="23"/>
      <c r="AF14" s="23"/>
      <c r="AG14" s="23"/>
      <c r="AH14" s="23"/>
      <c r="AI14" s="23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6"/>
      <c r="AX14" s="27"/>
      <c r="AY14" s="27"/>
      <c r="AZ14" s="29"/>
    </row>
    <row r="15" spans="1:52" ht="18" customHeight="1" x14ac:dyDescent="0.15">
      <c r="A15" s="28"/>
      <c r="B15" s="2"/>
      <c r="C15" s="2"/>
      <c r="D15" s="2"/>
      <c r="E15" s="2"/>
      <c r="F15" s="2"/>
      <c r="G15" s="2"/>
      <c r="H15" s="2"/>
      <c r="I15" s="2"/>
      <c r="J15" s="4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185"/>
      <c r="Y15" s="185"/>
      <c r="Z15" s="185"/>
      <c r="AA15" s="185"/>
      <c r="AB15" s="185"/>
      <c r="AC15" s="185"/>
      <c r="AD15" s="3"/>
      <c r="AE15" s="41"/>
      <c r="AF15" s="41"/>
      <c r="AG15" s="41"/>
      <c r="AH15" s="41"/>
      <c r="AI15" s="41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5"/>
      <c r="AZ15" s="28"/>
    </row>
    <row r="16" spans="1:52" s="44" customFormat="1" ht="28.5" customHeight="1" thickBot="1" x14ac:dyDescent="0.25">
      <c r="A16" s="29"/>
      <c r="B16" s="51" t="s">
        <v>31</v>
      </c>
      <c r="C16" s="51"/>
      <c r="D16" s="51"/>
      <c r="E16" s="51"/>
      <c r="F16" s="51"/>
      <c r="G16" s="51"/>
      <c r="H16" s="51"/>
      <c r="I16" s="51"/>
      <c r="J16" s="51"/>
      <c r="K16" s="52" t="s">
        <v>32</v>
      </c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13"/>
      <c r="AS16" s="8"/>
      <c r="AT16" s="8"/>
      <c r="AU16" s="8"/>
      <c r="AV16" s="8"/>
      <c r="AW16" s="9"/>
      <c r="AZ16" s="29"/>
    </row>
    <row r="17" spans="1:52" s="44" customFormat="1" ht="27" customHeight="1" x14ac:dyDescent="0.15">
      <c r="A17" s="29"/>
      <c r="B17" s="54" t="s">
        <v>19</v>
      </c>
      <c r="C17" s="55"/>
      <c r="D17" s="58" t="s">
        <v>17</v>
      </c>
      <c r="E17" s="59"/>
      <c r="F17" s="60"/>
      <c r="G17" s="14"/>
      <c r="H17" s="47" t="e">
        <f>#REF!</f>
        <v>#REF!</v>
      </c>
      <c r="I17" s="61" t="s">
        <v>23</v>
      </c>
      <c r="J17" s="61"/>
      <c r="K17" s="47" t="e">
        <f>#REF!</f>
        <v>#REF!</v>
      </c>
      <c r="L17" s="61" t="s">
        <v>21</v>
      </c>
      <c r="M17" s="61"/>
      <c r="N17" s="62" t="s">
        <v>24</v>
      </c>
      <c r="O17" s="62"/>
      <c r="P17" s="62"/>
      <c r="Q17" s="62"/>
      <c r="R17" s="62"/>
      <c r="S17" s="47" t="e">
        <f>#REF!</f>
        <v>#REF!</v>
      </c>
      <c r="T17" s="47" t="s">
        <v>62</v>
      </c>
      <c r="U17" s="47" t="e">
        <f>#REF!</f>
        <v>#REF!</v>
      </c>
      <c r="V17" s="61" t="s">
        <v>26</v>
      </c>
      <c r="W17" s="61"/>
      <c r="X17" s="47" t="e">
        <f>#REF!</f>
        <v>#REF!</v>
      </c>
      <c r="Y17" s="61" t="s">
        <v>27</v>
      </c>
      <c r="Z17" s="61"/>
      <c r="AA17" s="48" t="e">
        <f>#REF!</f>
        <v>#REF!</v>
      </c>
      <c r="AB17" s="61" t="s">
        <v>28</v>
      </c>
      <c r="AC17" s="61"/>
      <c r="AD17" s="48" t="e">
        <f>#REF!</f>
        <v>#REF!</v>
      </c>
      <c r="AE17" s="63" t="s">
        <v>30</v>
      </c>
      <c r="AF17" s="64"/>
      <c r="AG17" s="64"/>
      <c r="AH17" s="64"/>
      <c r="AI17" s="64"/>
      <c r="AJ17" s="64"/>
      <c r="AK17" s="48" t="e">
        <f>#REF!</f>
        <v>#REF!</v>
      </c>
      <c r="AL17" s="48" t="s">
        <v>29</v>
      </c>
      <c r="AM17" s="48"/>
      <c r="AN17" s="48"/>
      <c r="AO17" s="48"/>
      <c r="AP17" s="48"/>
      <c r="AQ17" s="48"/>
      <c r="AR17" s="48" t="e">
        <f>#REF!</f>
        <v>#REF!</v>
      </c>
      <c r="AS17" s="65" t="e">
        <f>#REF!</f>
        <v>#REF!</v>
      </c>
      <c r="AT17" s="65"/>
      <c r="AU17" s="65"/>
      <c r="AV17" s="65"/>
      <c r="AW17" s="66"/>
      <c r="AZ17" s="29"/>
    </row>
    <row r="18" spans="1:52" s="44" customFormat="1" ht="27" customHeight="1" x14ac:dyDescent="0.15">
      <c r="A18" s="29"/>
      <c r="B18" s="56"/>
      <c r="C18" s="57"/>
      <c r="D18" s="67" t="s">
        <v>18</v>
      </c>
      <c r="E18" s="68"/>
      <c r="F18" s="69"/>
      <c r="G18" s="10"/>
      <c r="H18" s="49" t="e">
        <f>#REF!</f>
        <v>#REF!</v>
      </c>
      <c r="I18" s="70" t="s">
        <v>23</v>
      </c>
      <c r="J18" s="70"/>
      <c r="K18" s="49" t="e">
        <f>#REF!</f>
        <v>#REF!</v>
      </c>
      <c r="L18" s="70" t="s">
        <v>21</v>
      </c>
      <c r="M18" s="70"/>
      <c r="N18" s="71"/>
      <c r="O18" s="71"/>
      <c r="P18" s="71"/>
      <c r="Q18" s="71"/>
      <c r="R18" s="71"/>
      <c r="S18" s="49"/>
      <c r="T18" s="49"/>
      <c r="U18" s="49"/>
      <c r="V18" s="70"/>
      <c r="W18" s="70"/>
      <c r="X18" s="49" t="e">
        <f>#REF!</f>
        <v>#REF!</v>
      </c>
      <c r="Y18" s="70" t="s">
        <v>27</v>
      </c>
      <c r="Z18" s="70"/>
      <c r="AA18" s="50" t="e">
        <f>#REF!</f>
        <v>#REF!</v>
      </c>
      <c r="AB18" s="70" t="s">
        <v>28</v>
      </c>
      <c r="AC18" s="70"/>
      <c r="AD18" s="50" t="e">
        <f>#REF!</f>
        <v>#REF!</v>
      </c>
      <c r="AE18" s="72" t="s">
        <v>30</v>
      </c>
      <c r="AF18" s="73"/>
      <c r="AG18" s="73"/>
      <c r="AH18" s="73"/>
      <c r="AI18" s="73"/>
      <c r="AJ18" s="73"/>
      <c r="AK18" s="50" t="e">
        <f>#REF!</f>
        <v>#REF!</v>
      </c>
      <c r="AL18" s="74" t="e">
        <f>#REF!</f>
        <v>#REF!</v>
      </c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5"/>
      <c r="AZ18" s="29"/>
    </row>
    <row r="19" spans="1:52" s="44" customFormat="1" ht="19.5" customHeight="1" x14ac:dyDescent="0.15">
      <c r="A19" s="29"/>
      <c r="B19" s="76" t="s">
        <v>0</v>
      </c>
      <c r="C19" s="77"/>
      <c r="D19" s="80" t="s">
        <v>1</v>
      </c>
      <c r="E19" s="82" t="e">
        <f>MID(#REF!,1,1)</f>
        <v>#REF!</v>
      </c>
      <c r="F19" s="82"/>
      <c r="G19" s="82" t="e">
        <f>MID(#REF!,2,1)</f>
        <v>#REF!</v>
      </c>
      <c r="H19" s="82"/>
      <c r="I19" s="82" t="e">
        <f>MID(#REF!,3,1)</f>
        <v>#REF!</v>
      </c>
      <c r="J19" s="82"/>
      <c r="K19" s="84" t="s">
        <v>63</v>
      </c>
      <c r="L19" s="82" t="e">
        <f>MID(#REF!,5,1)</f>
        <v>#REF!</v>
      </c>
      <c r="M19" s="82"/>
      <c r="N19" s="82" t="e">
        <f>MID(#REF!,6,1)</f>
        <v>#REF!</v>
      </c>
      <c r="O19" s="82"/>
      <c r="P19" s="82" t="e">
        <f>MID(#REF!,7,1)</f>
        <v>#REF!</v>
      </c>
      <c r="Q19" s="82"/>
      <c r="R19" s="82" t="e">
        <f>MID(#REF!,8,1)</f>
        <v>#REF!</v>
      </c>
      <c r="S19" s="82"/>
      <c r="T19" s="84" t="s">
        <v>63</v>
      </c>
      <c r="U19" s="82" t="e">
        <f>MID(#REF!,10,1)</f>
        <v>#REF!</v>
      </c>
      <c r="V19" s="82"/>
      <c r="W19" s="82" t="e">
        <f>MID(#REF!,11,1)</f>
        <v>#REF!</v>
      </c>
      <c r="X19" s="82"/>
      <c r="Y19" s="82" t="e">
        <f>MID(#REF!,12,1)</f>
        <v>#REF!</v>
      </c>
      <c r="Z19" s="82"/>
      <c r="AA19" s="82" t="e">
        <f>MID(#REF!,13,1)</f>
        <v>#REF!</v>
      </c>
      <c r="AB19" s="82"/>
      <c r="AC19" s="106" t="e">
        <f>MID(#REF!,14,1)</f>
        <v>#REF!</v>
      </c>
      <c r="AD19" s="107"/>
      <c r="AE19" s="110" t="s">
        <v>2</v>
      </c>
      <c r="AF19" s="111"/>
      <c r="AG19" s="111"/>
      <c r="AH19" s="111"/>
      <c r="AI19" s="112"/>
      <c r="AJ19" s="113" t="e">
        <f>MONTH(#REF!)</f>
        <v>#REF!</v>
      </c>
      <c r="AK19" s="113"/>
      <c r="AL19" s="113"/>
      <c r="AM19" s="46" t="s">
        <v>3</v>
      </c>
      <c r="AN19" s="113" t="e">
        <f>DAY(#REF!)</f>
        <v>#REF!</v>
      </c>
      <c r="AO19" s="113"/>
      <c r="AP19" s="113"/>
      <c r="AQ19" s="46" t="s">
        <v>4</v>
      </c>
      <c r="AR19" s="96" t="s">
        <v>5</v>
      </c>
      <c r="AS19" s="96"/>
      <c r="AT19" s="96"/>
      <c r="AU19" s="96"/>
      <c r="AV19" s="96"/>
      <c r="AW19" s="97"/>
      <c r="AZ19" s="29"/>
    </row>
    <row r="20" spans="1:52" s="44" customFormat="1" ht="24" customHeight="1" x14ac:dyDescent="0.15">
      <c r="A20" s="29"/>
      <c r="B20" s="78"/>
      <c r="C20" s="79"/>
      <c r="D20" s="81"/>
      <c r="E20" s="83"/>
      <c r="F20" s="83"/>
      <c r="G20" s="83"/>
      <c r="H20" s="83"/>
      <c r="I20" s="83"/>
      <c r="J20" s="83"/>
      <c r="K20" s="85"/>
      <c r="L20" s="83"/>
      <c r="M20" s="83"/>
      <c r="N20" s="83"/>
      <c r="O20" s="83"/>
      <c r="P20" s="83"/>
      <c r="Q20" s="83"/>
      <c r="R20" s="83"/>
      <c r="S20" s="83"/>
      <c r="T20" s="85"/>
      <c r="U20" s="83"/>
      <c r="V20" s="83"/>
      <c r="W20" s="83"/>
      <c r="X20" s="83"/>
      <c r="Y20" s="83"/>
      <c r="Z20" s="83"/>
      <c r="AA20" s="83"/>
      <c r="AB20" s="83"/>
      <c r="AC20" s="108"/>
      <c r="AD20" s="109"/>
      <c r="AE20" s="98" t="s">
        <v>6</v>
      </c>
      <c r="AF20" s="99"/>
      <c r="AG20" s="99"/>
      <c r="AH20" s="99"/>
      <c r="AI20" s="100"/>
      <c r="AJ20" s="101" t="e">
        <f>MONTH(#REF!)</f>
        <v>#REF!</v>
      </c>
      <c r="AK20" s="101"/>
      <c r="AL20" s="101"/>
      <c r="AM20" s="45" t="s">
        <v>3</v>
      </c>
      <c r="AN20" s="102" t="e">
        <f>DAY(#REF!)</f>
        <v>#REF!</v>
      </c>
      <c r="AO20" s="102"/>
      <c r="AP20" s="102"/>
      <c r="AQ20" s="70" t="s">
        <v>64</v>
      </c>
      <c r="AR20" s="70"/>
      <c r="AS20" s="103" t="e">
        <f>#REF!</f>
        <v>#REF!</v>
      </c>
      <c r="AT20" s="103"/>
      <c r="AU20" s="104" t="s">
        <v>55</v>
      </c>
      <c r="AV20" s="104"/>
      <c r="AW20" s="105"/>
      <c r="AZ20" s="29"/>
    </row>
    <row r="21" spans="1:52" s="44" customFormat="1" ht="33" customHeight="1" thickBot="1" x14ac:dyDescent="0.2">
      <c r="A21" s="29"/>
      <c r="B21" s="86" t="s">
        <v>7</v>
      </c>
      <c r="C21" s="87"/>
      <c r="D21" s="88" t="e">
        <f>IF(#REF!="","",INDEX(物件,#REF!,3))</f>
        <v>#REF!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9"/>
      <c r="AA21" s="90" t="s">
        <v>61</v>
      </c>
      <c r="AB21" s="91"/>
      <c r="AC21" s="91"/>
      <c r="AD21" s="92"/>
      <c r="AE21" s="93" t="e">
        <f>IF(#REF!="","",INDEX(物件,#REF!,2))</f>
        <v>#REF!</v>
      </c>
      <c r="AF21" s="93"/>
      <c r="AG21" s="93"/>
      <c r="AH21" s="93"/>
      <c r="AI21" s="93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5"/>
      <c r="AZ21" s="29"/>
    </row>
    <row r="22" spans="1:52" s="44" customFormat="1" ht="24" customHeight="1" thickTop="1" x14ac:dyDescent="0.15">
      <c r="A22" s="29"/>
      <c r="B22" s="135" t="s">
        <v>60</v>
      </c>
      <c r="C22" s="136"/>
      <c r="D22" s="136"/>
      <c r="E22" s="137"/>
      <c r="F22" s="141" t="s">
        <v>8</v>
      </c>
      <c r="G22" s="123"/>
      <c r="H22" s="142"/>
      <c r="I22" s="143" t="e">
        <f>IF(#REF!="","",INDEX(物件,#REF!,7))</f>
        <v>#REF!</v>
      </c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5"/>
      <c r="AA22" s="141" t="s">
        <v>59</v>
      </c>
      <c r="AB22" s="146"/>
      <c r="AC22" s="146"/>
      <c r="AD22" s="147"/>
      <c r="AE22" s="148" t="e">
        <f>IF(#REF!="","",INDEX(物件,#REF!,5))</f>
        <v>#REF!</v>
      </c>
      <c r="AF22" s="148"/>
      <c r="AG22" s="148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50"/>
      <c r="AZ22" s="29"/>
    </row>
    <row r="23" spans="1:52" s="44" customFormat="1" ht="24" customHeight="1" thickBot="1" x14ac:dyDescent="0.2">
      <c r="A23" s="29"/>
      <c r="B23" s="138"/>
      <c r="C23" s="139"/>
      <c r="D23" s="139"/>
      <c r="E23" s="140"/>
      <c r="F23" s="151" t="s">
        <v>9</v>
      </c>
      <c r="G23" s="139"/>
      <c r="H23" s="152"/>
      <c r="I23" s="153" t="e">
        <f>IF(#REF!="","",INDEX(物件,#REF!,8))</f>
        <v>#REF!</v>
      </c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1" t="s">
        <v>11</v>
      </c>
      <c r="AB23" s="155"/>
      <c r="AC23" s="155"/>
      <c r="AD23" s="156"/>
      <c r="AE23" s="114" t="e">
        <f>IF(#REF!="","",INDEX(物件,#REF!,6))</f>
        <v>#REF!</v>
      </c>
      <c r="AF23" s="114"/>
      <c r="AG23" s="114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6"/>
      <c r="AZ23" s="29"/>
    </row>
    <row r="24" spans="1:52" s="44" customFormat="1" ht="24" customHeight="1" thickTop="1" x14ac:dyDescent="0.15">
      <c r="A24" s="29"/>
      <c r="B24" s="117" t="s">
        <v>13</v>
      </c>
      <c r="C24" s="118"/>
      <c r="D24" s="118"/>
      <c r="E24" s="119"/>
      <c r="F24" s="11" t="e">
        <f>IF(#REF!="一括請求(月締)","■","□")</f>
        <v>#REF!</v>
      </c>
      <c r="G24" s="120" t="s">
        <v>41</v>
      </c>
      <c r="H24" s="121"/>
      <c r="I24" s="121"/>
      <c r="J24" s="122"/>
      <c r="K24" s="11" t="e">
        <f>IF(#REF!="現金","■","□")</f>
        <v>#REF!</v>
      </c>
      <c r="L24" s="123" t="s">
        <v>34</v>
      </c>
      <c r="M24" s="123"/>
      <c r="N24" s="40" t="e">
        <f>IF(#REF!="個別振込","■",IF(#REF!="個別振込(請求書要)","■","□"))</f>
        <v>#REF!</v>
      </c>
      <c r="O24" s="121" t="s">
        <v>35</v>
      </c>
      <c r="P24" s="121"/>
      <c r="Q24" s="121"/>
      <c r="R24" s="121"/>
      <c r="S24" s="121"/>
      <c r="T24" s="121"/>
      <c r="U24" s="40" t="e">
        <f>IF(#REF!="個別振込(請求書要)","■","□")</f>
        <v>#REF!</v>
      </c>
      <c r="V24" s="40" t="s">
        <v>36</v>
      </c>
      <c r="W24" s="40"/>
      <c r="X24" s="40"/>
      <c r="Y24" s="40"/>
      <c r="Z24" s="12"/>
      <c r="AA24" s="124" t="s">
        <v>42</v>
      </c>
      <c r="AB24" s="125"/>
      <c r="AC24" s="125"/>
      <c r="AD24" s="126"/>
      <c r="AE24" s="40" t="e">
        <f>IF(#REF!="郵送","■","□")</f>
        <v>#REF!</v>
      </c>
      <c r="AF24" s="40" t="s">
        <v>54</v>
      </c>
      <c r="AG24" s="40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17"/>
      <c r="AZ24" s="29"/>
    </row>
    <row r="25" spans="1:52" s="44" customFormat="1" ht="12" customHeight="1" x14ac:dyDescent="0.15">
      <c r="A25" s="29"/>
      <c r="B25" s="164" t="s">
        <v>58</v>
      </c>
      <c r="C25" s="165"/>
      <c r="D25" s="165"/>
      <c r="E25" s="166"/>
      <c r="F25" s="173"/>
      <c r="G25" s="174"/>
      <c r="H25" s="174"/>
      <c r="I25" s="174"/>
      <c r="J25" s="175"/>
      <c r="K25" s="182" t="e">
        <f>IF(#REF!="申請者","■","□")</f>
        <v>#REF!</v>
      </c>
      <c r="L25" s="133" t="s">
        <v>37</v>
      </c>
      <c r="M25" s="133"/>
      <c r="N25" s="133"/>
      <c r="O25" s="133" t="e">
        <f>IF(#REF!="代理者","■","□")</f>
        <v>#REF!</v>
      </c>
      <c r="P25" s="133" t="s">
        <v>38</v>
      </c>
      <c r="Q25" s="133"/>
      <c r="R25" s="133"/>
      <c r="S25" s="133" t="e">
        <f>IF(#REF!="設計者","■","□")</f>
        <v>#REF!</v>
      </c>
      <c r="T25" s="133" t="s">
        <v>39</v>
      </c>
      <c r="U25" s="133"/>
      <c r="V25" s="133"/>
      <c r="W25" s="133" t="e">
        <f>IF(#REF!="施工者","■","□")</f>
        <v>#REF!</v>
      </c>
      <c r="X25" s="133" t="s">
        <v>40</v>
      </c>
      <c r="Y25" s="133"/>
      <c r="Z25" s="157"/>
      <c r="AA25" s="127"/>
      <c r="AB25" s="128"/>
      <c r="AC25" s="128"/>
      <c r="AD25" s="129"/>
      <c r="AE25" s="134" t="e">
        <f>IF(#REF!="受取","■","□")</f>
        <v>#REF!</v>
      </c>
      <c r="AF25" s="134" t="s">
        <v>43</v>
      </c>
      <c r="AG25" s="160"/>
      <c r="AH25" s="4" t="e">
        <f>IF(#REF!="名古屋","■","□")</f>
        <v>#REF!</v>
      </c>
      <c r="AI25" s="4" t="s">
        <v>15</v>
      </c>
      <c r="AJ25" s="4"/>
      <c r="AK25" s="4"/>
      <c r="AL25" s="4" t="e">
        <f>IF(#REF!="一宮","■","□")</f>
        <v>#REF!</v>
      </c>
      <c r="AM25" s="4" t="s">
        <v>44</v>
      </c>
      <c r="AN25" s="4"/>
      <c r="AO25" s="4" t="e">
        <f>IF(#REF!="岡崎","■","□")</f>
        <v>#REF!</v>
      </c>
      <c r="AP25" s="4" t="s">
        <v>45</v>
      </c>
      <c r="AQ25" s="4"/>
      <c r="AR25" s="4" t="e">
        <f>IF(#REF!="豊橋","■","□")</f>
        <v>#REF!</v>
      </c>
      <c r="AS25" s="4" t="s">
        <v>16</v>
      </c>
      <c r="AT25" s="4"/>
      <c r="AU25" s="4"/>
      <c r="AV25" s="4"/>
      <c r="AW25" s="18"/>
      <c r="AZ25" s="29"/>
    </row>
    <row r="26" spans="1:52" s="44" customFormat="1" ht="12" customHeight="1" x14ac:dyDescent="0.15">
      <c r="A26" s="29"/>
      <c r="B26" s="167"/>
      <c r="C26" s="168"/>
      <c r="D26" s="168"/>
      <c r="E26" s="169"/>
      <c r="F26" s="176"/>
      <c r="G26" s="177"/>
      <c r="H26" s="177"/>
      <c r="I26" s="177"/>
      <c r="J26" s="178"/>
      <c r="K26" s="183" t="e">
        <f>IF(#REF!="現金","■","□")</f>
        <v>#REF!</v>
      </c>
      <c r="L26" s="134"/>
      <c r="M26" s="134"/>
      <c r="N26" s="134"/>
      <c r="O26" s="134" t="e">
        <f>IF(#REF!="現金","■","□")</f>
        <v>#REF!</v>
      </c>
      <c r="P26" s="134"/>
      <c r="Q26" s="134"/>
      <c r="R26" s="134"/>
      <c r="S26" s="134" t="e">
        <f>IF(#REF!="現金","■","□")</f>
        <v>#REF!</v>
      </c>
      <c r="T26" s="134"/>
      <c r="U26" s="134"/>
      <c r="V26" s="134"/>
      <c r="W26" s="134" t="e">
        <f>IF(#REF!="現金","■","□")</f>
        <v>#REF!</v>
      </c>
      <c r="X26" s="134"/>
      <c r="Y26" s="134"/>
      <c r="Z26" s="158"/>
      <c r="AA26" s="127"/>
      <c r="AB26" s="128"/>
      <c r="AC26" s="128"/>
      <c r="AD26" s="129"/>
      <c r="AE26" s="134"/>
      <c r="AF26" s="134"/>
      <c r="AG26" s="160"/>
      <c r="AH26" s="4" t="e">
        <f>IF(#REF!="浜松","■","□")</f>
        <v>#REF!</v>
      </c>
      <c r="AI26" s="4" t="s">
        <v>47</v>
      </c>
      <c r="AJ26" s="4"/>
      <c r="AK26" s="4" t="e">
        <f>IF(#REF!="静岡","■","□")</f>
        <v>#REF!</v>
      </c>
      <c r="AL26" s="4" t="s">
        <v>48</v>
      </c>
      <c r="AM26" s="4"/>
      <c r="AN26" s="4" t="e">
        <f>IF(#REF!="沼津","■","□")</f>
        <v>#REF!</v>
      </c>
      <c r="AO26" s="4" t="s">
        <v>49</v>
      </c>
      <c r="AP26" s="4"/>
      <c r="AQ26" s="4"/>
      <c r="AR26" s="4"/>
      <c r="AS26" s="4" t="e">
        <f>IF(#REF!="岐阜","■","□")</f>
        <v>#REF!</v>
      </c>
      <c r="AT26" s="4" t="s">
        <v>46</v>
      </c>
      <c r="AU26" s="4"/>
      <c r="AV26" s="4"/>
      <c r="AW26" s="18"/>
      <c r="AZ26" s="29"/>
    </row>
    <row r="27" spans="1:52" s="1" customFormat="1" ht="12" customHeight="1" thickBot="1" x14ac:dyDescent="0.2">
      <c r="A27" s="30"/>
      <c r="B27" s="170"/>
      <c r="C27" s="171"/>
      <c r="D27" s="171"/>
      <c r="E27" s="172"/>
      <c r="F27" s="179"/>
      <c r="G27" s="180"/>
      <c r="H27" s="180"/>
      <c r="I27" s="180"/>
      <c r="J27" s="181"/>
      <c r="K27" s="19" t="s">
        <v>20</v>
      </c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3"/>
      <c r="AA27" s="130"/>
      <c r="AB27" s="131"/>
      <c r="AC27" s="131"/>
      <c r="AD27" s="132"/>
      <c r="AE27" s="159"/>
      <c r="AF27" s="159"/>
      <c r="AG27" s="161"/>
      <c r="AH27" s="20" t="e">
        <f>IF(#REF!="東京","■","□")</f>
        <v>#REF!</v>
      </c>
      <c r="AI27" s="20" t="s">
        <v>50</v>
      </c>
      <c r="AJ27" s="20"/>
      <c r="AK27" s="20" t="e">
        <f>IF(#REF!="川崎","■","□")</f>
        <v>#REF!</v>
      </c>
      <c r="AL27" s="20" t="s">
        <v>51</v>
      </c>
      <c r="AM27" s="20"/>
      <c r="AN27" s="20" t="e">
        <f>IF(#REF!="北千住","■","□")</f>
        <v>#REF!</v>
      </c>
      <c r="AO27" s="20" t="s">
        <v>52</v>
      </c>
      <c r="AP27" s="20"/>
      <c r="AQ27" s="20"/>
      <c r="AR27" s="20"/>
      <c r="AS27" s="20" t="e">
        <f>IF(#REF!="大阪","■","□")</f>
        <v>#REF!</v>
      </c>
      <c r="AT27" s="20" t="s">
        <v>53</v>
      </c>
      <c r="AU27" s="20"/>
      <c r="AV27" s="20"/>
      <c r="AW27" s="21"/>
      <c r="AZ27" s="30"/>
    </row>
    <row r="28" spans="1:52" s="44" customFormat="1" ht="18" customHeight="1" x14ac:dyDescent="0.15">
      <c r="A28" s="29"/>
      <c r="B28" s="22"/>
      <c r="C28" s="22"/>
      <c r="D28" s="22"/>
      <c r="E28" s="22"/>
      <c r="F28" s="22"/>
      <c r="G28" s="22"/>
      <c r="H28" s="22"/>
      <c r="I28" s="22"/>
      <c r="J28" s="23"/>
      <c r="K28" s="23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184" t="s">
        <v>57</v>
      </c>
      <c r="Y28" s="184"/>
      <c r="Z28" s="184"/>
      <c r="AA28" s="184"/>
      <c r="AB28" s="184"/>
      <c r="AC28" s="184"/>
      <c r="AD28" s="25"/>
      <c r="AE28" s="23"/>
      <c r="AF28" s="23"/>
      <c r="AG28" s="23"/>
      <c r="AH28" s="23"/>
      <c r="AI28" s="23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6"/>
      <c r="AX28" s="27"/>
      <c r="AY28" s="27"/>
      <c r="AZ28" s="29"/>
    </row>
    <row r="29" spans="1:52" ht="18" customHeight="1" x14ac:dyDescent="0.15">
      <c r="A29" s="28"/>
      <c r="B29" s="2"/>
      <c r="C29" s="2"/>
      <c r="D29" s="2"/>
      <c r="E29" s="2"/>
      <c r="F29" s="2"/>
      <c r="G29" s="2"/>
      <c r="H29" s="2"/>
      <c r="I29" s="2"/>
      <c r="J29" s="4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185"/>
      <c r="Y29" s="185"/>
      <c r="Z29" s="185"/>
      <c r="AA29" s="185"/>
      <c r="AB29" s="185"/>
      <c r="AC29" s="185"/>
      <c r="AD29" s="3"/>
      <c r="AE29" s="41"/>
      <c r="AF29" s="41"/>
      <c r="AG29" s="41"/>
      <c r="AH29" s="41"/>
      <c r="AI29" s="41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5"/>
      <c r="AZ29" s="28"/>
    </row>
    <row r="30" spans="1:52" s="44" customFormat="1" ht="28.5" customHeight="1" thickBot="1" x14ac:dyDescent="0.25">
      <c r="A30" s="29"/>
      <c r="B30" s="51" t="s">
        <v>31</v>
      </c>
      <c r="C30" s="51"/>
      <c r="D30" s="51"/>
      <c r="E30" s="51"/>
      <c r="F30" s="51"/>
      <c r="G30" s="51"/>
      <c r="H30" s="51"/>
      <c r="I30" s="51"/>
      <c r="J30" s="51"/>
      <c r="K30" s="52" t="s">
        <v>32</v>
      </c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13"/>
      <c r="AS30" s="8"/>
      <c r="AT30" s="8"/>
      <c r="AU30" s="8"/>
      <c r="AV30" s="8"/>
      <c r="AW30" s="9"/>
      <c r="AZ30" s="29"/>
    </row>
    <row r="31" spans="1:52" s="44" customFormat="1" ht="27" customHeight="1" x14ac:dyDescent="0.15">
      <c r="A31" s="29"/>
      <c r="B31" s="54" t="s">
        <v>19</v>
      </c>
      <c r="C31" s="55"/>
      <c r="D31" s="58" t="s">
        <v>17</v>
      </c>
      <c r="E31" s="59"/>
      <c r="F31" s="60"/>
      <c r="G31" s="14"/>
      <c r="H31" s="47" t="e">
        <f>#REF!</f>
        <v>#REF!</v>
      </c>
      <c r="I31" s="61" t="s">
        <v>23</v>
      </c>
      <c r="J31" s="61"/>
      <c r="K31" s="47" t="e">
        <f>#REF!</f>
        <v>#REF!</v>
      </c>
      <c r="L31" s="61" t="s">
        <v>21</v>
      </c>
      <c r="M31" s="61"/>
      <c r="N31" s="62" t="s">
        <v>24</v>
      </c>
      <c r="O31" s="62"/>
      <c r="P31" s="62"/>
      <c r="Q31" s="62"/>
      <c r="R31" s="62"/>
      <c r="S31" s="47" t="e">
        <f>#REF!</f>
        <v>#REF!</v>
      </c>
      <c r="T31" s="47" t="s">
        <v>62</v>
      </c>
      <c r="U31" s="47" t="e">
        <f>#REF!</f>
        <v>#REF!</v>
      </c>
      <c r="V31" s="61" t="s">
        <v>26</v>
      </c>
      <c r="W31" s="61"/>
      <c r="X31" s="47" t="e">
        <f>#REF!</f>
        <v>#REF!</v>
      </c>
      <c r="Y31" s="61" t="s">
        <v>27</v>
      </c>
      <c r="Z31" s="61"/>
      <c r="AA31" s="48" t="e">
        <f>#REF!</f>
        <v>#REF!</v>
      </c>
      <c r="AB31" s="61" t="s">
        <v>28</v>
      </c>
      <c r="AC31" s="61"/>
      <c r="AD31" s="48" t="e">
        <f>#REF!</f>
        <v>#REF!</v>
      </c>
      <c r="AE31" s="63" t="s">
        <v>30</v>
      </c>
      <c r="AF31" s="64"/>
      <c r="AG31" s="64"/>
      <c r="AH31" s="64"/>
      <c r="AI31" s="64"/>
      <c r="AJ31" s="64"/>
      <c r="AK31" s="48" t="e">
        <f>#REF!</f>
        <v>#REF!</v>
      </c>
      <c r="AL31" s="48" t="s">
        <v>29</v>
      </c>
      <c r="AM31" s="48"/>
      <c r="AN31" s="48"/>
      <c r="AO31" s="48"/>
      <c r="AP31" s="48"/>
      <c r="AQ31" s="48"/>
      <c r="AR31" s="48" t="e">
        <f>#REF!</f>
        <v>#REF!</v>
      </c>
      <c r="AS31" s="65" t="e">
        <f>#REF!</f>
        <v>#REF!</v>
      </c>
      <c r="AT31" s="65"/>
      <c r="AU31" s="65"/>
      <c r="AV31" s="65"/>
      <c r="AW31" s="66"/>
      <c r="AZ31" s="29"/>
    </row>
    <row r="32" spans="1:52" s="44" customFormat="1" ht="27" customHeight="1" x14ac:dyDescent="0.15">
      <c r="A32" s="29"/>
      <c r="B32" s="56"/>
      <c r="C32" s="57"/>
      <c r="D32" s="67" t="s">
        <v>18</v>
      </c>
      <c r="E32" s="68"/>
      <c r="F32" s="69"/>
      <c r="G32" s="10"/>
      <c r="H32" s="49" t="e">
        <f>#REF!</f>
        <v>#REF!</v>
      </c>
      <c r="I32" s="70" t="s">
        <v>23</v>
      </c>
      <c r="J32" s="70"/>
      <c r="K32" s="49" t="e">
        <f>#REF!</f>
        <v>#REF!</v>
      </c>
      <c r="L32" s="70" t="s">
        <v>21</v>
      </c>
      <c r="M32" s="70"/>
      <c r="N32" s="71"/>
      <c r="O32" s="71"/>
      <c r="P32" s="71"/>
      <c r="Q32" s="71"/>
      <c r="R32" s="71"/>
      <c r="S32" s="49"/>
      <c r="T32" s="49"/>
      <c r="U32" s="49"/>
      <c r="V32" s="70"/>
      <c r="W32" s="70"/>
      <c r="X32" s="49" t="e">
        <f>#REF!</f>
        <v>#REF!</v>
      </c>
      <c r="Y32" s="70" t="s">
        <v>27</v>
      </c>
      <c r="Z32" s="70"/>
      <c r="AA32" s="50" t="e">
        <f>#REF!</f>
        <v>#REF!</v>
      </c>
      <c r="AB32" s="70" t="s">
        <v>28</v>
      </c>
      <c r="AC32" s="70"/>
      <c r="AD32" s="50" t="e">
        <f>#REF!</f>
        <v>#REF!</v>
      </c>
      <c r="AE32" s="72" t="s">
        <v>30</v>
      </c>
      <c r="AF32" s="73"/>
      <c r="AG32" s="73"/>
      <c r="AH32" s="73"/>
      <c r="AI32" s="73"/>
      <c r="AJ32" s="73"/>
      <c r="AK32" s="50" t="e">
        <f>#REF!</f>
        <v>#REF!</v>
      </c>
      <c r="AL32" s="74" t="e">
        <f>#REF!</f>
        <v>#REF!</v>
      </c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5"/>
      <c r="AZ32" s="29"/>
    </row>
    <row r="33" spans="1:52" s="44" customFormat="1" ht="19.5" customHeight="1" x14ac:dyDescent="0.15">
      <c r="A33" s="29"/>
      <c r="B33" s="76" t="s">
        <v>0</v>
      </c>
      <c r="C33" s="77"/>
      <c r="D33" s="80" t="s">
        <v>1</v>
      </c>
      <c r="E33" s="82" t="e">
        <f>MID(#REF!,1,1)</f>
        <v>#REF!</v>
      </c>
      <c r="F33" s="82"/>
      <c r="G33" s="82" t="e">
        <f>MID(#REF!,2,1)</f>
        <v>#REF!</v>
      </c>
      <c r="H33" s="82"/>
      <c r="I33" s="82" t="e">
        <f>MID(#REF!,3,1)</f>
        <v>#REF!</v>
      </c>
      <c r="J33" s="82"/>
      <c r="K33" s="84" t="s">
        <v>63</v>
      </c>
      <c r="L33" s="82" t="e">
        <f>MID(#REF!,5,1)</f>
        <v>#REF!</v>
      </c>
      <c r="M33" s="82"/>
      <c r="N33" s="82" t="e">
        <f>MID(#REF!,6,1)</f>
        <v>#REF!</v>
      </c>
      <c r="O33" s="82"/>
      <c r="P33" s="82" t="e">
        <f>MID(#REF!,7,1)</f>
        <v>#REF!</v>
      </c>
      <c r="Q33" s="82"/>
      <c r="R33" s="82" t="e">
        <f>MID(#REF!,8,1)</f>
        <v>#REF!</v>
      </c>
      <c r="S33" s="82"/>
      <c r="T33" s="84" t="s">
        <v>63</v>
      </c>
      <c r="U33" s="82" t="e">
        <f>MID(#REF!,10,1)</f>
        <v>#REF!</v>
      </c>
      <c r="V33" s="82"/>
      <c r="W33" s="82" t="e">
        <f>MID(#REF!,11,1)</f>
        <v>#REF!</v>
      </c>
      <c r="X33" s="82"/>
      <c r="Y33" s="82" t="e">
        <f>MID(#REF!,12,1)</f>
        <v>#REF!</v>
      </c>
      <c r="Z33" s="82"/>
      <c r="AA33" s="82" t="e">
        <f>MID(#REF!,13,1)</f>
        <v>#REF!</v>
      </c>
      <c r="AB33" s="82"/>
      <c r="AC33" s="106" t="e">
        <f>MID(#REF!,14,1)</f>
        <v>#REF!</v>
      </c>
      <c r="AD33" s="107"/>
      <c r="AE33" s="110" t="s">
        <v>2</v>
      </c>
      <c r="AF33" s="111"/>
      <c r="AG33" s="111"/>
      <c r="AH33" s="111"/>
      <c r="AI33" s="112"/>
      <c r="AJ33" s="113" t="e">
        <f>MONTH(#REF!)</f>
        <v>#REF!</v>
      </c>
      <c r="AK33" s="113"/>
      <c r="AL33" s="113"/>
      <c r="AM33" s="46" t="s">
        <v>3</v>
      </c>
      <c r="AN33" s="113" t="e">
        <f>DAY(#REF!)</f>
        <v>#REF!</v>
      </c>
      <c r="AO33" s="113"/>
      <c r="AP33" s="113"/>
      <c r="AQ33" s="46" t="s">
        <v>4</v>
      </c>
      <c r="AR33" s="96" t="s">
        <v>5</v>
      </c>
      <c r="AS33" s="96"/>
      <c r="AT33" s="96"/>
      <c r="AU33" s="96"/>
      <c r="AV33" s="96"/>
      <c r="AW33" s="97"/>
      <c r="AZ33" s="29"/>
    </row>
    <row r="34" spans="1:52" s="44" customFormat="1" ht="24" customHeight="1" x14ac:dyDescent="0.15">
      <c r="A34" s="29"/>
      <c r="B34" s="78"/>
      <c r="C34" s="79"/>
      <c r="D34" s="81"/>
      <c r="E34" s="83"/>
      <c r="F34" s="83"/>
      <c r="G34" s="83"/>
      <c r="H34" s="83"/>
      <c r="I34" s="83"/>
      <c r="J34" s="83"/>
      <c r="K34" s="85"/>
      <c r="L34" s="83"/>
      <c r="M34" s="83"/>
      <c r="N34" s="83"/>
      <c r="O34" s="83"/>
      <c r="P34" s="83"/>
      <c r="Q34" s="83"/>
      <c r="R34" s="83"/>
      <c r="S34" s="83"/>
      <c r="T34" s="85"/>
      <c r="U34" s="83"/>
      <c r="V34" s="83"/>
      <c r="W34" s="83"/>
      <c r="X34" s="83"/>
      <c r="Y34" s="83"/>
      <c r="Z34" s="83"/>
      <c r="AA34" s="83"/>
      <c r="AB34" s="83"/>
      <c r="AC34" s="108"/>
      <c r="AD34" s="109"/>
      <c r="AE34" s="98" t="s">
        <v>6</v>
      </c>
      <c r="AF34" s="99"/>
      <c r="AG34" s="99"/>
      <c r="AH34" s="99"/>
      <c r="AI34" s="100"/>
      <c r="AJ34" s="101" t="e">
        <f>MONTH(#REF!)</f>
        <v>#REF!</v>
      </c>
      <c r="AK34" s="101"/>
      <c r="AL34" s="101"/>
      <c r="AM34" s="45" t="s">
        <v>3</v>
      </c>
      <c r="AN34" s="102" t="e">
        <f>DAY(#REF!)</f>
        <v>#REF!</v>
      </c>
      <c r="AO34" s="102"/>
      <c r="AP34" s="102"/>
      <c r="AQ34" s="70" t="s">
        <v>64</v>
      </c>
      <c r="AR34" s="70"/>
      <c r="AS34" s="103" t="e">
        <f>#REF!</f>
        <v>#REF!</v>
      </c>
      <c r="AT34" s="103"/>
      <c r="AU34" s="104" t="s">
        <v>55</v>
      </c>
      <c r="AV34" s="104"/>
      <c r="AW34" s="105"/>
      <c r="AZ34" s="29"/>
    </row>
    <row r="35" spans="1:52" s="44" customFormat="1" ht="33" customHeight="1" thickBot="1" x14ac:dyDescent="0.2">
      <c r="A35" s="29"/>
      <c r="B35" s="86" t="s">
        <v>7</v>
      </c>
      <c r="C35" s="87"/>
      <c r="D35" s="88" t="e">
        <f>IF(#REF!="","",INDEX(物件,#REF!,3))</f>
        <v>#REF!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9"/>
      <c r="AA35" s="90" t="s">
        <v>61</v>
      </c>
      <c r="AB35" s="91"/>
      <c r="AC35" s="91"/>
      <c r="AD35" s="92"/>
      <c r="AE35" s="93" t="e">
        <f>IF(#REF!="","",INDEX(物件,#REF!,2))</f>
        <v>#REF!</v>
      </c>
      <c r="AF35" s="93"/>
      <c r="AG35" s="93"/>
      <c r="AH35" s="93"/>
      <c r="AI35" s="93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5"/>
      <c r="AZ35" s="29"/>
    </row>
    <row r="36" spans="1:52" s="44" customFormat="1" ht="24" customHeight="1" thickTop="1" x14ac:dyDescent="0.15">
      <c r="A36" s="29"/>
      <c r="B36" s="135" t="s">
        <v>60</v>
      </c>
      <c r="C36" s="136"/>
      <c r="D36" s="136"/>
      <c r="E36" s="137"/>
      <c r="F36" s="141" t="s">
        <v>8</v>
      </c>
      <c r="G36" s="123"/>
      <c r="H36" s="142"/>
      <c r="I36" s="143" t="e">
        <f>IF(#REF!="","",INDEX(物件,#REF!,7))</f>
        <v>#REF!</v>
      </c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5"/>
      <c r="AA36" s="141" t="s">
        <v>59</v>
      </c>
      <c r="AB36" s="146"/>
      <c r="AC36" s="146"/>
      <c r="AD36" s="147"/>
      <c r="AE36" s="148" t="e">
        <f>IF(#REF!="","",INDEX(物件,#REF!,5))</f>
        <v>#REF!</v>
      </c>
      <c r="AF36" s="148"/>
      <c r="AG36" s="148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50"/>
      <c r="AZ36" s="29"/>
    </row>
    <row r="37" spans="1:52" s="44" customFormat="1" ht="24" customHeight="1" thickBot="1" x14ac:dyDescent="0.2">
      <c r="A37" s="29"/>
      <c r="B37" s="138"/>
      <c r="C37" s="139"/>
      <c r="D37" s="139"/>
      <c r="E37" s="140"/>
      <c r="F37" s="151" t="s">
        <v>9</v>
      </c>
      <c r="G37" s="139"/>
      <c r="H37" s="152"/>
      <c r="I37" s="153" t="e">
        <f>IF(#REF!="","",INDEX(物件,#REF!,8))</f>
        <v>#REF!</v>
      </c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1" t="s">
        <v>11</v>
      </c>
      <c r="AB37" s="155"/>
      <c r="AC37" s="155"/>
      <c r="AD37" s="156"/>
      <c r="AE37" s="114" t="e">
        <f>IF(#REF!="","",INDEX(物件,#REF!,6))</f>
        <v>#REF!</v>
      </c>
      <c r="AF37" s="114"/>
      <c r="AG37" s="114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6"/>
      <c r="AZ37" s="29"/>
    </row>
    <row r="38" spans="1:52" s="44" customFormat="1" ht="24" customHeight="1" thickTop="1" x14ac:dyDescent="0.15">
      <c r="A38" s="29"/>
      <c r="B38" s="117" t="s">
        <v>13</v>
      </c>
      <c r="C38" s="118"/>
      <c r="D38" s="118"/>
      <c r="E38" s="119"/>
      <c r="F38" s="11" t="e">
        <f>IF(#REF!="一括請求(月締)","■","□")</f>
        <v>#REF!</v>
      </c>
      <c r="G38" s="120" t="s">
        <v>41</v>
      </c>
      <c r="H38" s="121"/>
      <c r="I38" s="121"/>
      <c r="J38" s="122"/>
      <c r="K38" s="11" t="e">
        <f>IF(#REF!="現金","■","□")</f>
        <v>#REF!</v>
      </c>
      <c r="L38" s="123" t="s">
        <v>34</v>
      </c>
      <c r="M38" s="123"/>
      <c r="N38" s="40" t="e">
        <f>IF(#REF!="個別振込","■",IF(#REF!="個別振込(請求書要)","■","□"))</f>
        <v>#REF!</v>
      </c>
      <c r="O38" s="121" t="s">
        <v>35</v>
      </c>
      <c r="P38" s="121"/>
      <c r="Q38" s="121"/>
      <c r="R38" s="121"/>
      <c r="S38" s="121"/>
      <c r="T38" s="121"/>
      <c r="U38" s="40" t="e">
        <f>IF(#REF!="個別振込(請求書要)","■","□")</f>
        <v>#REF!</v>
      </c>
      <c r="V38" s="40" t="s">
        <v>36</v>
      </c>
      <c r="W38" s="40"/>
      <c r="X38" s="40"/>
      <c r="Y38" s="40"/>
      <c r="Z38" s="12"/>
      <c r="AA38" s="124" t="s">
        <v>42</v>
      </c>
      <c r="AB38" s="125"/>
      <c r="AC38" s="125"/>
      <c r="AD38" s="126"/>
      <c r="AE38" s="40" t="e">
        <f>IF(#REF!="郵送","■","□")</f>
        <v>#REF!</v>
      </c>
      <c r="AF38" s="40" t="s">
        <v>54</v>
      </c>
      <c r="AG38" s="40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17"/>
      <c r="AZ38" s="29"/>
    </row>
    <row r="39" spans="1:52" s="44" customFormat="1" ht="12" customHeight="1" x14ac:dyDescent="0.15">
      <c r="A39" s="29"/>
      <c r="B39" s="164" t="s">
        <v>58</v>
      </c>
      <c r="C39" s="165"/>
      <c r="D39" s="165"/>
      <c r="E39" s="166"/>
      <c r="F39" s="173"/>
      <c r="G39" s="174"/>
      <c r="H39" s="174"/>
      <c r="I39" s="174"/>
      <c r="J39" s="175"/>
      <c r="K39" s="182" t="e">
        <f>IF(#REF!="申請者","■","□")</f>
        <v>#REF!</v>
      </c>
      <c r="L39" s="133" t="s">
        <v>37</v>
      </c>
      <c r="M39" s="133"/>
      <c r="N39" s="133"/>
      <c r="O39" s="133" t="e">
        <f>IF(#REF!="代理者","■","□")</f>
        <v>#REF!</v>
      </c>
      <c r="P39" s="133" t="s">
        <v>38</v>
      </c>
      <c r="Q39" s="133"/>
      <c r="R39" s="133"/>
      <c r="S39" s="133" t="e">
        <f>IF(#REF!="設計者","■","□")</f>
        <v>#REF!</v>
      </c>
      <c r="T39" s="133" t="s">
        <v>39</v>
      </c>
      <c r="U39" s="133"/>
      <c r="V39" s="133"/>
      <c r="W39" s="133" t="e">
        <f>IF(#REF!="施工者","■","□")</f>
        <v>#REF!</v>
      </c>
      <c r="X39" s="133" t="s">
        <v>40</v>
      </c>
      <c r="Y39" s="133"/>
      <c r="Z39" s="157"/>
      <c r="AA39" s="127"/>
      <c r="AB39" s="128"/>
      <c r="AC39" s="128"/>
      <c r="AD39" s="129"/>
      <c r="AE39" s="134" t="e">
        <f>IF(#REF!="受取","■","□")</f>
        <v>#REF!</v>
      </c>
      <c r="AF39" s="134" t="s">
        <v>43</v>
      </c>
      <c r="AG39" s="160"/>
      <c r="AH39" s="4" t="e">
        <f>IF(#REF!="名古屋","■","□")</f>
        <v>#REF!</v>
      </c>
      <c r="AI39" s="4" t="s">
        <v>15</v>
      </c>
      <c r="AJ39" s="4"/>
      <c r="AK39" s="4"/>
      <c r="AL39" s="4" t="e">
        <f>IF(#REF!="一宮","■","□")</f>
        <v>#REF!</v>
      </c>
      <c r="AM39" s="4" t="s">
        <v>44</v>
      </c>
      <c r="AN39" s="4"/>
      <c r="AO39" s="4" t="e">
        <f>IF(#REF!="岡崎","■","□")</f>
        <v>#REF!</v>
      </c>
      <c r="AP39" s="4" t="s">
        <v>45</v>
      </c>
      <c r="AQ39" s="4"/>
      <c r="AR39" s="4" t="e">
        <f>IF(#REF!="豊橋","■","□")</f>
        <v>#REF!</v>
      </c>
      <c r="AS39" s="4" t="s">
        <v>16</v>
      </c>
      <c r="AT39" s="4"/>
      <c r="AU39" s="4"/>
      <c r="AV39" s="4"/>
      <c r="AW39" s="18"/>
      <c r="AZ39" s="29"/>
    </row>
    <row r="40" spans="1:52" s="44" customFormat="1" ht="12" customHeight="1" x14ac:dyDescent="0.15">
      <c r="A40" s="29"/>
      <c r="B40" s="167"/>
      <c r="C40" s="168"/>
      <c r="D40" s="168"/>
      <c r="E40" s="169"/>
      <c r="F40" s="176"/>
      <c r="G40" s="177"/>
      <c r="H40" s="177"/>
      <c r="I40" s="177"/>
      <c r="J40" s="178"/>
      <c r="K40" s="183" t="e">
        <f>IF(#REF!="現金","■","□")</f>
        <v>#REF!</v>
      </c>
      <c r="L40" s="134"/>
      <c r="M40" s="134"/>
      <c r="N40" s="134"/>
      <c r="O40" s="134" t="e">
        <f>IF(#REF!="現金","■","□")</f>
        <v>#REF!</v>
      </c>
      <c r="P40" s="134"/>
      <c r="Q40" s="134"/>
      <c r="R40" s="134"/>
      <c r="S40" s="134" t="e">
        <f>IF(#REF!="現金","■","□")</f>
        <v>#REF!</v>
      </c>
      <c r="T40" s="134"/>
      <c r="U40" s="134"/>
      <c r="V40" s="134"/>
      <c r="W40" s="134" t="e">
        <f>IF(#REF!="現金","■","□")</f>
        <v>#REF!</v>
      </c>
      <c r="X40" s="134"/>
      <c r="Y40" s="134"/>
      <c r="Z40" s="158"/>
      <c r="AA40" s="127"/>
      <c r="AB40" s="128"/>
      <c r="AC40" s="128"/>
      <c r="AD40" s="129"/>
      <c r="AE40" s="134"/>
      <c r="AF40" s="134"/>
      <c r="AG40" s="160"/>
      <c r="AH40" s="4" t="e">
        <f>IF(#REF!="浜松","■","□")</f>
        <v>#REF!</v>
      </c>
      <c r="AI40" s="4" t="s">
        <v>47</v>
      </c>
      <c r="AJ40" s="4"/>
      <c r="AK40" s="4" t="e">
        <f>IF(#REF!="静岡","■","□")</f>
        <v>#REF!</v>
      </c>
      <c r="AL40" s="4" t="s">
        <v>48</v>
      </c>
      <c r="AM40" s="4"/>
      <c r="AN40" s="4" t="e">
        <f>IF(#REF!="沼津","■","□")</f>
        <v>#REF!</v>
      </c>
      <c r="AO40" s="4" t="s">
        <v>49</v>
      </c>
      <c r="AP40" s="4"/>
      <c r="AQ40" s="4"/>
      <c r="AR40" s="4"/>
      <c r="AS40" s="4" t="e">
        <f>IF(#REF!="岐阜","■","□")</f>
        <v>#REF!</v>
      </c>
      <c r="AT40" s="4" t="s">
        <v>46</v>
      </c>
      <c r="AU40" s="4"/>
      <c r="AV40" s="4"/>
      <c r="AW40" s="18"/>
      <c r="AZ40" s="29"/>
    </row>
    <row r="41" spans="1:52" s="1" customFormat="1" ht="12" customHeight="1" thickBot="1" x14ac:dyDescent="0.2">
      <c r="A41" s="30"/>
      <c r="B41" s="170"/>
      <c r="C41" s="171"/>
      <c r="D41" s="171"/>
      <c r="E41" s="172"/>
      <c r="F41" s="179"/>
      <c r="G41" s="180"/>
      <c r="H41" s="180"/>
      <c r="I41" s="180"/>
      <c r="J41" s="181"/>
      <c r="K41" s="19" t="s">
        <v>20</v>
      </c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3"/>
      <c r="AA41" s="130"/>
      <c r="AB41" s="131"/>
      <c r="AC41" s="131"/>
      <c r="AD41" s="132"/>
      <c r="AE41" s="159"/>
      <c r="AF41" s="159"/>
      <c r="AG41" s="161"/>
      <c r="AH41" s="20" t="e">
        <f>IF(#REF!="東京","■","□")</f>
        <v>#REF!</v>
      </c>
      <c r="AI41" s="20" t="s">
        <v>50</v>
      </c>
      <c r="AJ41" s="20"/>
      <c r="AK41" s="20" t="e">
        <f>IF(#REF!="川崎","■","□")</f>
        <v>#REF!</v>
      </c>
      <c r="AL41" s="20" t="s">
        <v>51</v>
      </c>
      <c r="AM41" s="20"/>
      <c r="AN41" s="20" t="e">
        <f>IF(#REF!="北千住","■","□")</f>
        <v>#REF!</v>
      </c>
      <c r="AO41" s="20" t="s">
        <v>52</v>
      </c>
      <c r="AP41" s="20"/>
      <c r="AQ41" s="20"/>
      <c r="AR41" s="20"/>
      <c r="AS41" s="20" t="e">
        <f>IF(#REF!="大阪","■","□")</f>
        <v>#REF!</v>
      </c>
      <c r="AT41" s="20" t="s">
        <v>53</v>
      </c>
      <c r="AU41" s="20"/>
      <c r="AV41" s="20"/>
      <c r="AW41" s="21"/>
      <c r="AZ41" s="30"/>
    </row>
    <row r="42" spans="1:52" x14ac:dyDescent="0.15">
      <c r="A42" s="28"/>
      <c r="B42" s="2"/>
      <c r="C42" s="41"/>
      <c r="D42" s="41"/>
      <c r="E42" s="41"/>
      <c r="F42" s="2"/>
      <c r="G42" s="2"/>
      <c r="H42" s="2"/>
      <c r="I42" s="2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2"/>
      <c r="AB42" s="3"/>
      <c r="AC42" s="3"/>
      <c r="AD42" s="3"/>
      <c r="AE42" s="2"/>
      <c r="AF42" s="2"/>
      <c r="AG42" s="2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5"/>
      <c r="AZ42" s="28"/>
    </row>
    <row r="43" spans="1:52" ht="24" customHeight="1" x14ac:dyDescent="0.15">
      <c r="A43" s="28"/>
      <c r="B43" s="31"/>
      <c r="C43" s="31"/>
      <c r="D43" s="31"/>
      <c r="E43" s="31"/>
      <c r="F43" s="32"/>
      <c r="G43" s="32"/>
      <c r="H43" s="32"/>
      <c r="I43" s="31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4"/>
      <c r="AB43" s="34"/>
      <c r="AC43" s="34"/>
      <c r="AD43" s="34"/>
      <c r="AE43" s="32"/>
      <c r="AF43" s="32"/>
      <c r="AG43" s="32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5"/>
      <c r="AX43" s="28"/>
      <c r="AY43" s="28"/>
      <c r="AZ43" s="28"/>
    </row>
    <row r="44" spans="1:52" x14ac:dyDescent="0.15">
      <c r="B44" s="36"/>
      <c r="C44" s="36"/>
      <c r="D44" s="36"/>
      <c r="E44" s="36"/>
      <c r="F44" s="37"/>
      <c r="G44" s="37"/>
      <c r="H44" s="37"/>
      <c r="I44" s="37"/>
      <c r="J44" s="37"/>
      <c r="K44" s="37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8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8"/>
      <c r="AX44" s="39"/>
      <c r="AY44" s="39"/>
      <c r="AZ44" s="39"/>
    </row>
    <row r="45" spans="1:52" x14ac:dyDescent="0.15"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9"/>
      <c r="AY45" s="39"/>
      <c r="AZ45" s="39"/>
    </row>
    <row r="46" spans="1:52" x14ac:dyDescent="0.15"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9"/>
      <c r="AY46" s="39"/>
      <c r="AZ46" s="39"/>
    </row>
    <row r="47" spans="1:52" x14ac:dyDescent="0.15"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9"/>
      <c r="AY47" s="39"/>
      <c r="AZ47" s="39"/>
    </row>
    <row r="48" spans="1:52" x14ac:dyDescent="0.15"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9"/>
      <c r="AY48" s="39"/>
      <c r="AZ48" s="39"/>
    </row>
    <row r="49" spans="2:52" x14ac:dyDescent="0.15"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9"/>
      <c r="AY49" s="39"/>
      <c r="AZ49" s="39"/>
    </row>
    <row r="50" spans="2:52" x14ac:dyDescent="0.15"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9"/>
      <c r="AY50" s="39"/>
      <c r="AZ50" s="39"/>
    </row>
    <row r="51" spans="2:52" x14ac:dyDescent="0.15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</row>
    <row r="52" spans="2:52" x14ac:dyDescent="0.15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</row>
    <row r="53" spans="2:52" x14ac:dyDescent="0.15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</row>
    <row r="54" spans="2:52" x14ac:dyDescent="0.15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</row>
    <row r="55" spans="2:52" x14ac:dyDescent="0.15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</row>
    <row r="56" spans="2:52" x14ac:dyDescent="0.15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</row>
    <row r="57" spans="2:52" x14ac:dyDescent="0.15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</row>
    <row r="58" spans="2:52" x14ac:dyDescent="0.15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</row>
    <row r="59" spans="2:52" x14ac:dyDescent="0.1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</row>
  </sheetData>
  <mergeCells count="236">
    <mergeCell ref="AE37:AW37"/>
    <mergeCell ref="W39:W40"/>
    <mergeCell ref="X39:Z40"/>
    <mergeCell ref="AE39:AE41"/>
    <mergeCell ref="AF39:AG41"/>
    <mergeCell ref="L41:Z41"/>
    <mergeCell ref="AS17:AW17"/>
    <mergeCell ref="AL18:AW18"/>
    <mergeCell ref="T19:T20"/>
    <mergeCell ref="AS31:AW31"/>
    <mergeCell ref="AL32:AW32"/>
    <mergeCell ref="AE35:AW35"/>
    <mergeCell ref="AE36:AW36"/>
    <mergeCell ref="AE33:AI33"/>
    <mergeCell ref="AN33:AP33"/>
    <mergeCell ref="AR33:AW33"/>
    <mergeCell ref="AE34:AI34"/>
    <mergeCell ref="AJ34:AL34"/>
    <mergeCell ref="AN34:AP34"/>
    <mergeCell ref="AQ34:AR34"/>
    <mergeCell ref="AS34:AT34"/>
    <mergeCell ref="AU34:AW34"/>
    <mergeCell ref="AF25:AG27"/>
    <mergeCell ref="L27:Z27"/>
    <mergeCell ref="X28:AC29"/>
    <mergeCell ref="AS20:AT20"/>
    <mergeCell ref="AU20:AW20"/>
    <mergeCell ref="B38:E38"/>
    <mergeCell ref="G38:J38"/>
    <mergeCell ref="L38:M38"/>
    <mergeCell ref="O38:T38"/>
    <mergeCell ref="AA38:AD41"/>
    <mergeCell ref="B39:E41"/>
    <mergeCell ref="F39:J41"/>
    <mergeCell ref="B35:C35"/>
    <mergeCell ref="D35:Z35"/>
    <mergeCell ref="AA35:AD35"/>
    <mergeCell ref="B36:E37"/>
    <mergeCell ref="F36:H36"/>
    <mergeCell ref="I36:Z36"/>
    <mergeCell ref="AA36:AD36"/>
    <mergeCell ref="F37:H37"/>
    <mergeCell ref="K39:K40"/>
    <mergeCell ref="L39:N40"/>
    <mergeCell ref="O39:O40"/>
    <mergeCell ref="P39:R40"/>
    <mergeCell ref="S39:S40"/>
    <mergeCell ref="T39:V40"/>
    <mergeCell ref="I37:Z37"/>
    <mergeCell ref="AA37:AD37"/>
    <mergeCell ref="K33:K34"/>
    <mergeCell ref="AE32:AJ32"/>
    <mergeCell ref="B33:C34"/>
    <mergeCell ref="D33:D34"/>
    <mergeCell ref="E33:F34"/>
    <mergeCell ref="G33:H34"/>
    <mergeCell ref="I33:J34"/>
    <mergeCell ref="L33:M34"/>
    <mergeCell ref="N33:O34"/>
    <mergeCell ref="P33:Q34"/>
    <mergeCell ref="AJ33:AL33"/>
    <mergeCell ref="T33:T34"/>
    <mergeCell ref="V32:W32"/>
    <mergeCell ref="Y32:Z32"/>
    <mergeCell ref="R33:S34"/>
    <mergeCell ref="U33:V34"/>
    <mergeCell ref="W33:X34"/>
    <mergeCell ref="Y33:Z34"/>
    <mergeCell ref="AA33:AB34"/>
    <mergeCell ref="AC33:AD34"/>
    <mergeCell ref="AB32:AC32"/>
    <mergeCell ref="B30:J30"/>
    <mergeCell ref="K30:AQ30"/>
    <mergeCell ref="B31:C32"/>
    <mergeCell ref="D31:F31"/>
    <mergeCell ref="I31:J31"/>
    <mergeCell ref="L31:M31"/>
    <mergeCell ref="N31:R31"/>
    <mergeCell ref="P25:R26"/>
    <mergeCell ref="S25:S26"/>
    <mergeCell ref="T25:V26"/>
    <mergeCell ref="W25:W26"/>
    <mergeCell ref="X25:Z26"/>
    <mergeCell ref="AE25:AE27"/>
    <mergeCell ref="V31:W31"/>
    <mergeCell ref="Y31:Z31"/>
    <mergeCell ref="AB31:AC31"/>
    <mergeCell ref="AE31:AJ31"/>
    <mergeCell ref="D32:F32"/>
    <mergeCell ref="I32:J32"/>
    <mergeCell ref="L32:M32"/>
    <mergeCell ref="N32:R32"/>
    <mergeCell ref="B24:E24"/>
    <mergeCell ref="G24:J24"/>
    <mergeCell ref="L24:M24"/>
    <mergeCell ref="O24:T24"/>
    <mergeCell ref="AA24:AD27"/>
    <mergeCell ref="B25:E27"/>
    <mergeCell ref="F25:J27"/>
    <mergeCell ref="K25:K26"/>
    <mergeCell ref="L25:N26"/>
    <mergeCell ref="O25:O26"/>
    <mergeCell ref="B22:E23"/>
    <mergeCell ref="F22:H22"/>
    <mergeCell ref="I22:Z22"/>
    <mergeCell ref="AA22:AD22"/>
    <mergeCell ref="AE22:AW22"/>
    <mergeCell ref="F23:H23"/>
    <mergeCell ref="I23:Z23"/>
    <mergeCell ref="AA23:AD23"/>
    <mergeCell ref="AE23:AW23"/>
    <mergeCell ref="B21:C21"/>
    <mergeCell ref="D21:Z21"/>
    <mergeCell ref="AA21:AD21"/>
    <mergeCell ref="AE21:AW21"/>
    <mergeCell ref="K19:K20"/>
    <mergeCell ref="AA19:AB20"/>
    <mergeCell ref="AC19:AD20"/>
    <mergeCell ref="AE19:AI19"/>
    <mergeCell ref="AJ19:AL19"/>
    <mergeCell ref="AN19:AP19"/>
    <mergeCell ref="AR19:AW19"/>
    <mergeCell ref="AE20:AI20"/>
    <mergeCell ref="AJ20:AL20"/>
    <mergeCell ref="AN20:AP20"/>
    <mergeCell ref="AQ20:AR20"/>
    <mergeCell ref="N19:O20"/>
    <mergeCell ref="P19:Q20"/>
    <mergeCell ref="R19:S20"/>
    <mergeCell ref="U19:V20"/>
    <mergeCell ref="W19:X20"/>
    <mergeCell ref="Y19:Z20"/>
    <mergeCell ref="B19:C20"/>
    <mergeCell ref="D19:D20"/>
    <mergeCell ref="E19:F20"/>
    <mergeCell ref="G19:H20"/>
    <mergeCell ref="I19:J20"/>
    <mergeCell ref="L19:M20"/>
    <mergeCell ref="AB17:AC17"/>
    <mergeCell ref="AE17:AJ17"/>
    <mergeCell ref="D18:F18"/>
    <mergeCell ref="I18:J18"/>
    <mergeCell ref="L18:M18"/>
    <mergeCell ref="N18:R18"/>
    <mergeCell ref="V18:W18"/>
    <mergeCell ref="Y18:Z18"/>
    <mergeCell ref="AB18:AC18"/>
    <mergeCell ref="AE18:AJ18"/>
    <mergeCell ref="F11:J13"/>
    <mergeCell ref="K11:K12"/>
    <mergeCell ref="L11:N12"/>
    <mergeCell ref="X14:AC15"/>
    <mergeCell ref="B16:J16"/>
    <mergeCell ref="K16:AQ16"/>
    <mergeCell ref="B17:C18"/>
    <mergeCell ref="D17:F17"/>
    <mergeCell ref="I17:J17"/>
    <mergeCell ref="L17:M17"/>
    <mergeCell ref="N17:R17"/>
    <mergeCell ref="V17:W17"/>
    <mergeCell ref="Y17:Z17"/>
    <mergeCell ref="AE9:AW9"/>
    <mergeCell ref="B10:E10"/>
    <mergeCell ref="G10:J10"/>
    <mergeCell ref="L10:M10"/>
    <mergeCell ref="O10:T10"/>
    <mergeCell ref="AA10:AD13"/>
    <mergeCell ref="O11:O12"/>
    <mergeCell ref="P11:R12"/>
    <mergeCell ref="S11:S12"/>
    <mergeCell ref="B8:E9"/>
    <mergeCell ref="F8:H8"/>
    <mergeCell ref="I8:Z8"/>
    <mergeCell ref="AA8:AD8"/>
    <mergeCell ref="AE8:AW8"/>
    <mergeCell ref="F9:H9"/>
    <mergeCell ref="I9:Z9"/>
    <mergeCell ref="AA9:AD9"/>
    <mergeCell ref="T11:V12"/>
    <mergeCell ref="W11:W12"/>
    <mergeCell ref="X11:Z12"/>
    <mergeCell ref="AE11:AE13"/>
    <mergeCell ref="AF11:AG13"/>
    <mergeCell ref="L13:Z13"/>
    <mergeCell ref="B11:E13"/>
    <mergeCell ref="AA7:AD7"/>
    <mergeCell ref="AE7:AW7"/>
    <mergeCell ref="AR5:AW5"/>
    <mergeCell ref="AE6:AI6"/>
    <mergeCell ref="AJ6:AL6"/>
    <mergeCell ref="AN6:AP6"/>
    <mergeCell ref="AQ6:AR6"/>
    <mergeCell ref="AS6:AT6"/>
    <mergeCell ref="AU6:AW6"/>
    <mergeCell ref="AA5:AB6"/>
    <mergeCell ref="AC5:AD6"/>
    <mergeCell ref="AE5:AI5"/>
    <mergeCell ref="AJ5:AL5"/>
    <mergeCell ref="AN5:AP5"/>
    <mergeCell ref="B5:C6"/>
    <mergeCell ref="D5:D6"/>
    <mergeCell ref="E5:F6"/>
    <mergeCell ref="G5:H6"/>
    <mergeCell ref="I5:J6"/>
    <mergeCell ref="K5:K6"/>
    <mergeCell ref="L5:M6"/>
    <mergeCell ref="B7:C7"/>
    <mergeCell ref="D7:Z7"/>
    <mergeCell ref="Y5:Z6"/>
    <mergeCell ref="N5:O6"/>
    <mergeCell ref="P5:Q6"/>
    <mergeCell ref="R5:S6"/>
    <mergeCell ref="T5:T6"/>
    <mergeCell ref="U5:V6"/>
    <mergeCell ref="W5:X6"/>
    <mergeCell ref="AS3:AW3"/>
    <mergeCell ref="D4:F4"/>
    <mergeCell ref="I4:J4"/>
    <mergeCell ref="L4:M4"/>
    <mergeCell ref="N4:R4"/>
    <mergeCell ref="V4:W4"/>
    <mergeCell ref="Y4:Z4"/>
    <mergeCell ref="AB4:AC4"/>
    <mergeCell ref="AE4:AJ4"/>
    <mergeCell ref="AL4:AW4"/>
    <mergeCell ref="B2:J2"/>
    <mergeCell ref="K2:AQ2"/>
    <mergeCell ref="B3:C4"/>
    <mergeCell ref="D3:F3"/>
    <mergeCell ref="I3:J3"/>
    <mergeCell ref="L3:M3"/>
    <mergeCell ref="N3:R3"/>
    <mergeCell ref="V3:W3"/>
    <mergeCell ref="Y3:Z3"/>
    <mergeCell ref="AB3:AC3"/>
    <mergeCell ref="AE3:AJ3"/>
  </mergeCells>
  <phoneticPr fontId="1"/>
  <pageMargins left="0.9055118110236221" right="0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59"/>
  <sheetViews>
    <sheetView tabSelected="1" zoomScaleNormal="100" zoomScaleSheetLayoutView="100" workbookViewId="0">
      <selection activeCell="BC14" sqref="BC14"/>
    </sheetView>
  </sheetViews>
  <sheetFormatPr defaultRowHeight="10.5" x14ac:dyDescent="0.15"/>
  <cols>
    <col min="1" max="50" width="1.875" style="6" customWidth="1"/>
    <col min="51" max="51" width="3.875" style="6" customWidth="1"/>
    <col min="52" max="148" width="9" style="6"/>
    <col min="149" max="152" width="2.625" style="6" customWidth="1"/>
    <col min="153" max="166" width="2.375" style="6" customWidth="1"/>
    <col min="167" max="173" width="2.625" style="6" customWidth="1"/>
    <col min="174" max="191" width="2.375" style="6" customWidth="1"/>
    <col min="192" max="192" width="9.625" style="6" customWidth="1"/>
    <col min="193" max="194" width="2.375" style="6" customWidth="1"/>
    <col min="195" max="195" width="3.125" style="6" customWidth="1"/>
    <col min="196" max="196" width="0.625" style="6" customWidth="1"/>
    <col min="197" max="198" width="2.375" style="6" customWidth="1"/>
    <col min="199" max="199" width="2.875" style="6" customWidth="1"/>
    <col min="200" max="404" width="9" style="6"/>
    <col min="405" max="408" width="2.625" style="6" customWidth="1"/>
    <col min="409" max="422" width="2.375" style="6" customWidth="1"/>
    <col min="423" max="429" width="2.625" style="6" customWidth="1"/>
    <col min="430" max="447" width="2.375" style="6" customWidth="1"/>
    <col min="448" max="448" width="9.625" style="6" customWidth="1"/>
    <col min="449" max="450" width="2.375" style="6" customWidth="1"/>
    <col min="451" max="451" width="3.125" style="6" customWidth="1"/>
    <col min="452" max="452" width="0.625" style="6" customWidth="1"/>
    <col min="453" max="454" width="2.375" style="6" customWidth="1"/>
    <col min="455" max="455" width="2.875" style="6" customWidth="1"/>
    <col min="456" max="660" width="9" style="6"/>
    <col min="661" max="664" width="2.625" style="6" customWidth="1"/>
    <col min="665" max="678" width="2.375" style="6" customWidth="1"/>
    <col min="679" max="685" width="2.625" style="6" customWidth="1"/>
    <col min="686" max="703" width="2.375" style="6" customWidth="1"/>
    <col min="704" max="704" width="9.625" style="6" customWidth="1"/>
    <col min="705" max="706" width="2.375" style="6" customWidth="1"/>
    <col min="707" max="707" width="3.125" style="6" customWidth="1"/>
    <col min="708" max="708" width="0.625" style="6" customWidth="1"/>
    <col min="709" max="710" width="2.375" style="6" customWidth="1"/>
    <col min="711" max="711" width="2.875" style="6" customWidth="1"/>
    <col min="712" max="916" width="9" style="6"/>
    <col min="917" max="920" width="2.625" style="6" customWidth="1"/>
    <col min="921" max="934" width="2.375" style="6" customWidth="1"/>
    <col min="935" max="941" width="2.625" style="6" customWidth="1"/>
    <col min="942" max="959" width="2.375" style="6" customWidth="1"/>
    <col min="960" max="960" width="9.625" style="6" customWidth="1"/>
    <col min="961" max="962" width="2.375" style="6" customWidth="1"/>
    <col min="963" max="963" width="3.125" style="6" customWidth="1"/>
    <col min="964" max="964" width="0.625" style="6" customWidth="1"/>
    <col min="965" max="966" width="2.375" style="6" customWidth="1"/>
    <col min="967" max="967" width="2.875" style="6" customWidth="1"/>
    <col min="968" max="1172" width="9" style="6"/>
    <col min="1173" max="1176" width="2.625" style="6" customWidth="1"/>
    <col min="1177" max="1190" width="2.375" style="6" customWidth="1"/>
    <col min="1191" max="1197" width="2.625" style="6" customWidth="1"/>
    <col min="1198" max="1215" width="2.375" style="6" customWidth="1"/>
    <col min="1216" max="1216" width="9.625" style="6" customWidth="1"/>
    <col min="1217" max="1218" width="2.375" style="6" customWidth="1"/>
    <col min="1219" max="1219" width="3.125" style="6" customWidth="1"/>
    <col min="1220" max="1220" width="0.625" style="6" customWidth="1"/>
    <col min="1221" max="1222" width="2.375" style="6" customWidth="1"/>
    <col min="1223" max="1223" width="2.875" style="6" customWidth="1"/>
    <col min="1224" max="1428" width="9" style="6"/>
    <col min="1429" max="1432" width="2.625" style="6" customWidth="1"/>
    <col min="1433" max="1446" width="2.375" style="6" customWidth="1"/>
    <col min="1447" max="1453" width="2.625" style="6" customWidth="1"/>
    <col min="1454" max="1471" width="2.375" style="6" customWidth="1"/>
    <col min="1472" max="1472" width="9.625" style="6" customWidth="1"/>
    <col min="1473" max="1474" width="2.375" style="6" customWidth="1"/>
    <col min="1475" max="1475" width="3.125" style="6" customWidth="1"/>
    <col min="1476" max="1476" width="0.625" style="6" customWidth="1"/>
    <col min="1477" max="1478" width="2.375" style="6" customWidth="1"/>
    <col min="1479" max="1479" width="2.875" style="6" customWidth="1"/>
    <col min="1480" max="1684" width="9" style="6"/>
    <col min="1685" max="1688" width="2.625" style="6" customWidth="1"/>
    <col min="1689" max="1702" width="2.375" style="6" customWidth="1"/>
    <col min="1703" max="1709" width="2.625" style="6" customWidth="1"/>
    <col min="1710" max="1727" width="2.375" style="6" customWidth="1"/>
    <col min="1728" max="1728" width="9.625" style="6" customWidth="1"/>
    <col min="1729" max="1730" width="2.375" style="6" customWidth="1"/>
    <col min="1731" max="1731" width="3.125" style="6" customWidth="1"/>
    <col min="1732" max="1732" width="0.625" style="6" customWidth="1"/>
    <col min="1733" max="1734" width="2.375" style="6" customWidth="1"/>
    <col min="1735" max="1735" width="2.875" style="6" customWidth="1"/>
    <col min="1736" max="1940" width="9" style="6"/>
    <col min="1941" max="1944" width="2.625" style="6" customWidth="1"/>
    <col min="1945" max="1958" width="2.375" style="6" customWidth="1"/>
    <col min="1959" max="1965" width="2.625" style="6" customWidth="1"/>
    <col min="1966" max="1983" width="2.375" style="6" customWidth="1"/>
    <col min="1984" max="1984" width="9.625" style="6" customWidth="1"/>
    <col min="1985" max="1986" width="2.375" style="6" customWidth="1"/>
    <col min="1987" max="1987" width="3.125" style="6" customWidth="1"/>
    <col min="1988" max="1988" width="0.625" style="6" customWidth="1"/>
    <col min="1989" max="1990" width="2.375" style="6" customWidth="1"/>
    <col min="1991" max="1991" width="2.875" style="6" customWidth="1"/>
    <col min="1992" max="2196" width="9" style="6"/>
    <col min="2197" max="2200" width="2.625" style="6" customWidth="1"/>
    <col min="2201" max="2214" width="2.375" style="6" customWidth="1"/>
    <col min="2215" max="2221" width="2.625" style="6" customWidth="1"/>
    <col min="2222" max="2239" width="2.375" style="6" customWidth="1"/>
    <col min="2240" max="2240" width="9.625" style="6" customWidth="1"/>
    <col min="2241" max="2242" width="2.375" style="6" customWidth="1"/>
    <col min="2243" max="2243" width="3.125" style="6" customWidth="1"/>
    <col min="2244" max="2244" width="0.625" style="6" customWidth="1"/>
    <col min="2245" max="2246" width="2.375" style="6" customWidth="1"/>
    <col min="2247" max="2247" width="2.875" style="6" customWidth="1"/>
    <col min="2248" max="2452" width="9" style="6"/>
    <col min="2453" max="2456" width="2.625" style="6" customWidth="1"/>
    <col min="2457" max="2470" width="2.375" style="6" customWidth="1"/>
    <col min="2471" max="2477" width="2.625" style="6" customWidth="1"/>
    <col min="2478" max="2495" width="2.375" style="6" customWidth="1"/>
    <col min="2496" max="2496" width="9.625" style="6" customWidth="1"/>
    <col min="2497" max="2498" width="2.375" style="6" customWidth="1"/>
    <col min="2499" max="2499" width="3.125" style="6" customWidth="1"/>
    <col min="2500" max="2500" width="0.625" style="6" customWidth="1"/>
    <col min="2501" max="2502" width="2.375" style="6" customWidth="1"/>
    <col min="2503" max="2503" width="2.875" style="6" customWidth="1"/>
    <col min="2504" max="2708" width="9" style="6"/>
    <col min="2709" max="2712" width="2.625" style="6" customWidth="1"/>
    <col min="2713" max="2726" width="2.375" style="6" customWidth="1"/>
    <col min="2727" max="2733" width="2.625" style="6" customWidth="1"/>
    <col min="2734" max="2751" width="2.375" style="6" customWidth="1"/>
    <col min="2752" max="2752" width="9.625" style="6" customWidth="1"/>
    <col min="2753" max="2754" width="2.375" style="6" customWidth="1"/>
    <col min="2755" max="2755" width="3.125" style="6" customWidth="1"/>
    <col min="2756" max="2756" width="0.625" style="6" customWidth="1"/>
    <col min="2757" max="2758" width="2.375" style="6" customWidth="1"/>
    <col min="2759" max="2759" width="2.875" style="6" customWidth="1"/>
    <col min="2760" max="2964" width="9" style="6"/>
    <col min="2965" max="2968" width="2.625" style="6" customWidth="1"/>
    <col min="2969" max="2982" width="2.375" style="6" customWidth="1"/>
    <col min="2983" max="2989" width="2.625" style="6" customWidth="1"/>
    <col min="2990" max="3007" width="2.375" style="6" customWidth="1"/>
    <col min="3008" max="3008" width="9.625" style="6" customWidth="1"/>
    <col min="3009" max="3010" width="2.375" style="6" customWidth="1"/>
    <col min="3011" max="3011" width="3.125" style="6" customWidth="1"/>
    <col min="3012" max="3012" width="0.625" style="6" customWidth="1"/>
    <col min="3013" max="3014" width="2.375" style="6" customWidth="1"/>
    <col min="3015" max="3015" width="2.875" style="6" customWidth="1"/>
    <col min="3016" max="3220" width="9" style="6"/>
    <col min="3221" max="3224" width="2.625" style="6" customWidth="1"/>
    <col min="3225" max="3238" width="2.375" style="6" customWidth="1"/>
    <col min="3239" max="3245" width="2.625" style="6" customWidth="1"/>
    <col min="3246" max="3263" width="2.375" style="6" customWidth="1"/>
    <col min="3264" max="3264" width="9.625" style="6" customWidth="1"/>
    <col min="3265" max="3266" width="2.375" style="6" customWidth="1"/>
    <col min="3267" max="3267" width="3.125" style="6" customWidth="1"/>
    <col min="3268" max="3268" width="0.625" style="6" customWidth="1"/>
    <col min="3269" max="3270" width="2.375" style="6" customWidth="1"/>
    <col min="3271" max="3271" width="2.875" style="6" customWidth="1"/>
    <col min="3272" max="3476" width="9" style="6"/>
    <col min="3477" max="3480" width="2.625" style="6" customWidth="1"/>
    <col min="3481" max="3494" width="2.375" style="6" customWidth="1"/>
    <col min="3495" max="3501" width="2.625" style="6" customWidth="1"/>
    <col min="3502" max="3519" width="2.375" style="6" customWidth="1"/>
    <col min="3520" max="3520" width="9.625" style="6" customWidth="1"/>
    <col min="3521" max="3522" width="2.375" style="6" customWidth="1"/>
    <col min="3523" max="3523" width="3.125" style="6" customWidth="1"/>
    <col min="3524" max="3524" width="0.625" style="6" customWidth="1"/>
    <col min="3525" max="3526" width="2.375" style="6" customWidth="1"/>
    <col min="3527" max="3527" width="2.875" style="6" customWidth="1"/>
    <col min="3528" max="3732" width="9" style="6"/>
    <col min="3733" max="3736" width="2.625" style="6" customWidth="1"/>
    <col min="3737" max="3750" width="2.375" style="6" customWidth="1"/>
    <col min="3751" max="3757" width="2.625" style="6" customWidth="1"/>
    <col min="3758" max="3775" width="2.375" style="6" customWidth="1"/>
    <col min="3776" max="3776" width="9.625" style="6" customWidth="1"/>
    <col min="3777" max="3778" width="2.375" style="6" customWidth="1"/>
    <col min="3779" max="3779" width="3.125" style="6" customWidth="1"/>
    <col min="3780" max="3780" width="0.625" style="6" customWidth="1"/>
    <col min="3781" max="3782" width="2.375" style="6" customWidth="1"/>
    <col min="3783" max="3783" width="2.875" style="6" customWidth="1"/>
    <col min="3784" max="3988" width="9" style="6"/>
    <col min="3989" max="3992" width="2.625" style="6" customWidth="1"/>
    <col min="3993" max="4006" width="2.375" style="6" customWidth="1"/>
    <col min="4007" max="4013" width="2.625" style="6" customWidth="1"/>
    <col min="4014" max="4031" width="2.375" style="6" customWidth="1"/>
    <col min="4032" max="4032" width="9.625" style="6" customWidth="1"/>
    <col min="4033" max="4034" width="2.375" style="6" customWidth="1"/>
    <col min="4035" max="4035" width="3.125" style="6" customWidth="1"/>
    <col min="4036" max="4036" width="0.625" style="6" customWidth="1"/>
    <col min="4037" max="4038" width="2.375" style="6" customWidth="1"/>
    <col min="4039" max="4039" width="2.875" style="6" customWidth="1"/>
    <col min="4040" max="4244" width="9" style="6"/>
    <col min="4245" max="4248" width="2.625" style="6" customWidth="1"/>
    <col min="4249" max="4262" width="2.375" style="6" customWidth="1"/>
    <col min="4263" max="4269" width="2.625" style="6" customWidth="1"/>
    <col min="4270" max="4287" width="2.375" style="6" customWidth="1"/>
    <col min="4288" max="4288" width="9.625" style="6" customWidth="1"/>
    <col min="4289" max="4290" width="2.375" style="6" customWidth="1"/>
    <col min="4291" max="4291" width="3.125" style="6" customWidth="1"/>
    <col min="4292" max="4292" width="0.625" style="6" customWidth="1"/>
    <col min="4293" max="4294" width="2.375" style="6" customWidth="1"/>
    <col min="4295" max="4295" width="2.875" style="6" customWidth="1"/>
    <col min="4296" max="4500" width="9" style="6"/>
    <col min="4501" max="4504" width="2.625" style="6" customWidth="1"/>
    <col min="4505" max="4518" width="2.375" style="6" customWidth="1"/>
    <col min="4519" max="4525" width="2.625" style="6" customWidth="1"/>
    <col min="4526" max="4543" width="2.375" style="6" customWidth="1"/>
    <col min="4544" max="4544" width="9.625" style="6" customWidth="1"/>
    <col min="4545" max="4546" width="2.375" style="6" customWidth="1"/>
    <col min="4547" max="4547" width="3.125" style="6" customWidth="1"/>
    <col min="4548" max="4548" width="0.625" style="6" customWidth="1"/>
    <col min="4549" max="4550" width="2.375" style="6" customWidth="1"/>
    <col min="4551" max="4551" width="2.875" style="6" customWidth="1"/>
    <col min="4552" max="4756" width="9" style="6"/>
    <col min="4757" max="4760" width="2.625" style="6" customWidth="1"/>
    <col min="4761" max="4774" width="2.375" style="6" customWidth="1"/>
    <col min="4775" max="4781" width="2.625" style="6" customWidth="1"/>
    <col min="4782" max="4799" width="2.375" style="6" customWidth="1"/>
    <col min="4800" max="4800" width="9.625" style="6" customWidth="1"/>
    <col min="4801" max="4802" width="2.375" style="6" customWidth="1"/>
    <col min="4803" max="4803" width="3.125" style="6" customWidth="1"/>
    <col min="4804" max="4804" width="0.625" style="6" customWidth="1"/>
    <col min="4805" max="4806" width="2.375" style="6" customWidth="1"/>
    <col min="4807" max="4807" width="2.875" style="6" customWidth="1"/>
    <col min="4808" max="5012" width="9" style="6"/>
    <col min="5013" max="5016" width="2.625" style="6" customWidth="1"/>
    <col min="5017" max="5030" width="2.375" style="6" customWidth="1"/>
    <col min="5031" max="5037" width="2.625" style="6" customWidth="1"/>
    <col min="5038" max="5055" width="2.375" style="6" customWidth="1"/>
    <col min="5056" max="5056" width="9.625" style="6" customWidth="1"/>
    <col min="5057" max="5058" width="2.375" style="6" customWidth="1"/>
    <col min="5059" max="5059" width="3.125" style="6" customWidth="1"/>
    <col min="5060" max="5060" width="0.625" style="6" customWidth="1"/>
    <col min="5061" max="5062" width="2.375" style="6" customWidth="1"/>
    <col min="5063" max="5063" width="2.875" style="6" customWidth="1"/>
    <col min="5064" max="5268" width="9" style="6"/>
    <col min="5269" max="5272" width="2.625" style="6" customWidth="1"/>
    <col min="5273" max="5286" width="2.375" style="6" customWidth="1"/>
    <col min="5287" max="5293" width="2.625" style="6" customWidth="1"/>
    <col min="5294" max="5311" width="2.375" style="6" customWidth="1"/>
    <col min="5312" max="5312" width="9.625" style="6" customWidth="1"/>
    <col min="5313" max="5314" width="2.375" style="6" customWidth="1"/>
    <col min="5315" max="5315" width="3.125" style="6" customWidth="1"/>
    <col min="5316" max="5316" width="0.625" style="6" customWidth="1"/>
    <col min="5317" max="5318" width="2.375" style="6" customWidth="1"/>
    <col min="5319" max="5319" width="2.875" style="6" customWidth="1"/>
    <col min="5320" max="5524" width="9" style="6"/>
    <col min="5525" max="5528" width="2.625" style="6" customWidth="1"/>
    <col min="5529" max="5542" width="2.375" style="6" customWidth="1"/>
    <col min="5543" max="5549" width="2.625" style="6" customWidth="1"/>
    <col min="5550" max="5567" width="2.375" style="6" customWidth="1"/>
    <col min="5568" max="5568" width="9.625" style="6" customWidth="1"/>
    <col min="5569" max="5570" width="2.375" style="6" customWidth="1"/>
    <col min="5571" max="5571" width="3.125" style="6" customWidth="1"/>
    <col min="5572" max="5572" width="0.625" style="6" customWidth="1"/>
    <col min="5573" max="5574" width="2.375" style="6" customWidth="1"/>
    <col min="5575" max="5575" width="2.875" style="6" customWidth="1"/>
    <col min="5576" max="5780" width="9" style="6"/>
    <col min="5781" max="5784" width="2.625" style="6" customWidth="1"/>
    <col min="5785" max="5798" width="2.375" style="6" customWidth="1"/>
    <col min="5799" max="5805" width="2.625" style="6" customWidth="1"/>
    <col min="5806" max="5823" width="2.375" style="6" customWidth="1"/>
    <col min="5824" max="5824" width="9.625" style="6" customWidth="1"/>
    <col min="5825" max="5826" width="2.375" style="6" customWidth="1"/>
    <col min="5827" max="5827" width="3.125" style="6" customWidth="1"/>
    <col min="5828" max="5828" width="0.625" style="6" customWidth="1"/>
    <col min="5829" max="5830" width="2.375" style="6" customWidth="1"/>
    <col min="5831" max="5831" width="2.875" style="6" customWidth="1"/>
    <col min="5832" max="6036" width="9" style="6"/>
    <col min="6037" max="6040" width="2.625" style="6" customWidth="1"/>
    <col min="6041" max="6054" width="2.375" style="6" customWidth="1"/>
    <col min="6055" max="6061" width="2.625" style="6" customWidth="1"/>
    <col min="6062" max="6079" width="2.375" style="6" customWidth="1"/>
    <col min="6080" max="6080" width="9.625" style="6" customWidth="1"/>
    <col min="6081" max="6082" width="2.375" style="6" customWidth="1"/>
    <col min="6083" max="6083" width="3.125" style="6" customWidth="1"/>
    <col min="6084" max="6084" width="0.625" style="6" customWidth="1"/>
    <col min="6085" max="6086" width="2.375" style="6" customWidth="1"/>
    <col min="6087" max="6087" width="2.875" style="6" customWidth="1"/>
    <col min="6088" max="6292" width="9" style="6"/>
    <col min="6293" max="6296" width="2.625" style="6" customWidth="1"/>
    <col min="6297" max="6310" width="2.375" style="6" customWidth="1"/>
    <col min="6311" max="6317" width="2.625" style="6" customWidth="1"/>
    <col min="6318" max="6335" width="2.375" style="6" customWidth="1"/>
    <col min="6336" max="6336" width="9.625" style="6" customWidth="1"/>
    <col min="6337" max="6338" width="2.375" style="6" customWidth="1"/>
    <col min="6339" max="6339" width="3.125" style="6" customWidth="1"/>
    <col min="6340" max="6340" width="0.625" style="6" customWidth="1"/>
    <col min="6341" max="6342" width="2.375" style="6" customWidth="1"/>
    <col min="6343" max="6343" width="2.875" style="6" customWidth="1"/>
    <col min="6344" max="6548" width="9" style="6"/>
    <col min="6549" max="6552" width="2.625" style="6" customWidth="1"/>
    <col min="6553" max="6566" width="2.375" style="6" customWidth="1"/>
    <col min="6567" max="6573" width="2.625" style="6" customWidth="1"/>
    <col min="6574" max="6591" width="2.375" style="6" customWidth="1"/>
    <col min="6592" max="6592" width="9.625" style="6" customWidth="1"/>
    <col min="6593" max="6594" width="2.375" style="6" customWidth="1"/>
    <col min="6595" max="6595" width="3.125" style="6" customWidth="1"/>
    <col min="6596" max="6596" width="0.625" style="6" customWidth="1"/>
    <col min="6597" max="6598" width="2.375" style="6" customWidth="1"/>
    <col min="6599" max="6599" width="2.875" style="6" customWidth="1"/>
    <col min="6600" max="6804" width="9" style="6"/>
    <col min="6805" max="6808" width="2.625" style="6" customWidth="1"/>
    <col min="6809" max="6822" width="2.375" style="6" customWidth="1"/>
    <col min="6823" max="6829" width="2.625" style="6" customWidth="1"/>
    <col min="6830" max="6847" width="2.375" style="6" customWidth="1"/>
    <col min="6848" max="6848" width="9.625" style="6" customWidth="1"/>
    <col min="6849" max="6850" width="2.375" style="6" customWidth="1"/>
    <col min="6851" max="6851" width="3.125" style="6" customWidth="1"/>
    <col min="6852" max="6852" width="0.625" style="6" customWidth="1"/>
    <col min="6853" max="6854" width="2.375" style="6" customWidth="1"/>
    <col min="6855" max="6855" width="2.875" style="6" customWidth="1"/>
    <col min="6856" max="7060" width="9" style="6"/>
    <col min="7061" max="7064" width="2.625" style="6" customWidth="1"/>
    <col min="7065" max="7078" width="2.375" style="6" customWidth="1"/>
    <col min="7079" max="7085" width="2.625" style="6" customWidth="1"/>
    <col min="7086" max="7103" width="2.375" style="6" customWidth="1"/>
    <col min="7104" max="7104" width="9.625" style="6" customWidth="1"/>
    <col min="7105" max="7106" width="2.375" style="6" customWidth="1"/>
    <col min="7107" max="7107" width="3.125" style="6" customWidth="1"/>
    <col min="7108" max="7108" width="0.625" style="6" customWidth="1"/>
    <col min="7109" max="7110" width="2.375" style="6" customWidth="1"/>
    <col min="7111" max="7111" width="2.875" style="6" customWidth="1"/>
    <col min="7112" max="7316" width="9" style="6"/>
    <col min="7317" max="7320" width="2.625" style="6" customWidth="1"/>
    <col min="7321" max="7334" width="2.375" style="6" customWidth="1"/>
    <col min="7335" max="7341" width="2.625" style="6" customWidth="1"/>
    <col min="7342" max="7359" width="2.375" style="6" customWidth="1"/>
    <col min="7360" max="7360" width="9.625" style="6" customWidth="1"/>
    <col min="7361" max="7362" width="2.375" style="6" customWidth="1"/>
    <col min="7363" max="7363" width="3.125" style="6" customWidth="1"/>
    <col min="7364" max="7364" width="0.625" style="6" customWidth="1"/>
    <col min="7365" max="7366" width="2.375" style="6" customWidth="1"/>
    <col min="7367" max="7367" width="2.875" style="6" customWidth="1"/>
    <col min="7368" max="7572" width="9" style="6"/>
    <col min="7573" max="7576" width="2.625" style="6" customWidth="1"/>
    <col min="7577" max="7590" width="2.375" style="6" customWidth="1"/>
    <col min="7591" max="7597" width="2.625" style="6" customWidth="1"/>
    <col min="7598" max="7615" width="2.375" style="6" customWidth="1"/>
    <col min="7616" max="7616" width="9.625" style="6" customWidth="1"/>
    <col min="7617" max="7618" width="2.375" style="6" customWidth="1"/>
    <col min="7619" max="7619" width="3.125" style="6" customWidth="1"/>
    <col min="7620" max="7620" width="0.625" style="6" customWidth="1"/>
    <col min="7621" max="7622" width="2.375" style="6" customWidth="1"/>
    <col min="7623" max="7623" width="2.875" style="6" customWidth="1"/>
    <col min="7624" max="7828" width="9" style="6"/>
    <col min="7829" max="7832" width="2.625" style="6" customWidth="1"/>
    <col min="7833" max="7846" width="2.375" style="6" customWidth="1"/>
    <col min="7847" max="7853" width="2.625" style="6" customWidth="1"/>
    <col min="7854" max="7871" width="2.375" style="6" customWidth="1"/>
    <col min="7872" max="7872" width="9.625" style="6" customWidth="1"/>
    <col min="7873" max="7874" width="2.375" style="6" customWidth="1"/>
    <col min="7875" max="7875" width="3.125" style="6" customWidth="1"/>
    <col min="7876" max="7876" width="0.625" style="6" customWidth="1"/>
    <col min="7877" max="7878" width="2.375" style="6" customWidth="1"/>
    <col min="7879" max="7879" width="2.875" style="6" customWidth="1"/>
    <col min="7880" max="8084" width="9" style="6"/>
    <col min="8085" max="8088" width="2.625" style="6" customWidth="1"/>
    <col min="8089" max="8102" width="2.375" style="6" customWidth="1"/>
    <col min="8103" max="8109" width="2.625" style="6" customWidth="1"/>
    <col min="8110" max="8127" width="2.375" style="6" customWidth="1"/>
    <col min="8128" max="8128" width="9.625" style="6" customWidth="1"/>
    <col min="8129" max="8130" width="2.375" style="6" customWidth="1"/>
    <col min="8131" max="8131" width="3.125" style="6" customWidth="1"/>
    <col min="8132" max="8132" width="0.625" style="6" customWidth="1"/>
    <col min="8133" max="8134" width="2.375" style="6" customWidth="1"/>
    <col min="8135" max="8135" width="2.875" style="6" customWidth="1"/>
    <col min="8136" max="8340" width="9" style="6"/>
    <col min="8341" max="8344" width="2.625" style="6" customWidth="1"/>
    <col min="8345" max="8358" width="2.375" style="6" customWidth="1"/>
    <col min="8359" max="8365" width="2.625" style="6" customWidth="1"/>
    <col min="8366" max="8383" width="2.375" style="6" customWidth="1"/>
    <col min="8384" max="8384" width="9.625" style="6" customWidth="1"/>
    <col min="8385" max="8386" width="2.375" style="6" customWidth="1"/>
    <col min="8387" max="8387" width="3.125" style="6" customWidth="1"/>
    <col min="8388" max="8388" width="0.625" style="6" customWidth="1"/>
    <col min="8389" max="8390" width="2.375" style="6" customWidth="1"/>
    <col min="8391" max="8391" width="2.875" style="6" customWidth="1"/>
    <col min="8392" max="8596" width="9" style="6"/>
    <col min="8597" max="8600" width="2.625" style="6" customWidth="1"/>
    <col min="8601" max="8614" width="2.375" style="6" customWidth="1"/>
    <col min="8615" max="8621" width="2.625" style="6" customWidth="1"/>
    <col min="8622" max="8639" width="2.375" style="6" customWidth="1"/>
    <col min="8640" max="8640" width="9.625" style="6" customWidth="1"/>
    <col min="8641" max="8642" width="2.375" style="6" customWidth="1"/>
    <col min="8643" max="8643" width="3.125" style="6" customWidth="1"/>
    <col min="8644" max="8644" width="0.625" style="6" customWidth="1"/>
    <col min="8645" max="8646" width="2.375" style="6" customWidth="1"/>
    <col min="8647" max="8647" width="2.875" style="6" customWidth="1"/>
    <col min="8648" max="8852" width="9" style="6"/>
    <col min="8853" max="8856" width="2.625" style="6" customWidth="1"/>
    <col min="8857" max="8870" width="2.375" style="6" customWidth="1"/>
    <col min="8871" max="8877" width="2.625" style="6" customWidth="1"/>
    <col min="8878" max="8895" width="2.375" style="6" customWidth="1"/>
    <col min="8896" max="8896" width="9.625" style="6" customWidth="1"/>
    <col min="8897" max="8898" width="2.375" style="6" customWidth="1"/>
    <col min="8899" max="8899" width="3.125" style="6" customWidth="1"/>
    <col min="8900" max="8900" width="0.625" style="6" customWidth="1"/>
    <col min="8901" max="8902" width="2.375" style="6" customWidth="1"/>
    <col min="8903" max="8903" width="2.875" style="6" customWidth="1"/>
    <col min="8904" max="9108" width="9" style="6"/>
    <col min="9109" max="9112" width="2.625" style="6" customWidth="1"/>
    <col min="9113" max="9126" width="2.375" style="6" customWidth="1"/>
    <col min="9127" max="9133" width="2.625" style="6" customWidth="1"/>
    <col min="9134" max="9151" width="2.375" style="6" customWidth="1"/>
    <col min="9152" max="9152" width="9.625" style="6" customWidth="1"/>
    <col min="9153" max="9154" width="2.375" style="6" customWidth="1"/>
    <col min="9155" max="9155" width="3.125" style="6" customWidth="1"/>
    <col min="9156" max="9156" width="0.625" style="6" customWidth="1"/>
    <col min="9157" max="9158" width="2.375" style="6" customWidth="1"/>
    <col min="9159" max="9159" width="2.875" style="6" customWidth="1"/>
    <col min="9160" max="9364" width="9" style="6"/>
    <col min="9365" max="9368" width="2.625" style="6" customWidth="1"/>
    <col min="9369" max="9382" width="2.375" style="6" customWidth="1"/>
    <col min="9383" max="9389" width="2.625" style="6" customWidth="1"/>
    <col min="9390" max="9407" width="2.375" style="6" customWidth="1"/>
    <col min="9408" max="9408" width="9.625" style="6" customWidth="1"/>
    <col min="9409" max="9410" width="2.375" style="6" customWidth="1"/>
    <col min="9411" max="9411" width="3.125" style="6" customWidth="1"/>
    <col min="9412" max="9412" width="0.625" style="6" customWidth="1"/>
    <col min="9413" max="9414" width="2.375" style="6" customWidth="1"/>
    <col min="9415" max="9415" width="2.875" style="6" customWidth="1"/>
    <col min="9416" max="9620" width="9" style="6"/>
    <col min="9621" max="9624" width="2.625" style="6" customWidth="1"/>
    <col min="9625" max="9638" width="2.375" style="6" customWidth="1"/>
    <col min="9639" max="9645" width="2.625" style="6" customWidth="1"/>
    <col min="9646" max="9663" width="2.375" style="6" customWidth="1"/>
    <col min="9664" max="9664" width="9.625" style="6" customWidth="1"/>
    <col min="9665" max="9666" width="2.375" style="6" customWidth="1"/>
    <col min="9667" max="9667" width="3.125" style="6" customWidth="1"/>
    <col min="9668" max="9668" width="0.625" style="6" customWidth="1"/>
    <col min="9669" max="9670" width="2.375" style="6" customWidth="1"/>
    <col min="9671" max="9671" width="2.875" style="6" customWidth="1"/>
    <col min="9672" max="9876" width="9" style="6"/>
    <col min="9877" max="9880" width="2.625" style="6" customWidth="1"/>
    <col min="9881" max="9894" width="2.375" style="6" customWidth="1"/>
    <col min="9895" max="9901" width="2.625" style="6" customWidth="1"/>
    <col min="9902" max="9919" width="2.375" style="6" customWidth="1"/>
    <col min="9920" max="9920" width="9.625" style="6" customWidth="1"/>
    <col min="9921" max="9922" width="2.375" style="6" customWidth="1"/>
    <col min="9923" max="9923" width="3.125" style="6" customWidth="1"/>
    <col min="9924" max="9924" width="0.625" style="6" customWidth="1"/>
    <col min="9925" max="9926" width="2.375" style="6" customWidth="1"/>
    <col min="9927" max="9927" width="2.875" style="6" customWidth="1"/>
    <col min="9928" max="10132" width="9" style="6"/>
    <col min="10133" max="10136" width="2.625" style="6" customWidth="1"/>
    <col min="10137" max="10150" width="2.375" style="6" customWidth="1"/>
    <col min="10151" max="10157" width="2.625" style="6" customWidth="1"/>
    <col min="10158" max="10175" width="2.375" style="6" customWidth="1"/>
    <col min="10176" max="10176" width="9.625" style="6" customWidth="1"/>
    <col min="10177" max="10178" width="2.375" style="6" customWidth="1"/>
    <col min="10179" max="10179" width="3.125" style="6" customWidth="1"/>
    <col min="10180" max="10180" width="0.625" style="6" customWidth="1"/>
    <col min="10181" max="10182" width="2.375" style="6" customWidth="1"/>
    <col min="10183" max="10183" width="2.875" style="6" customWidth="1"/>
    <col min="10184" max="10388" width="9" style="6"/>
    <col min="10389" max="10392" width="2.625" style="6" customWidth="1"/>
    <col min="10393" max="10406" width="2.375" style="6" customWidth="1"/>
    <col min="10407" max="10413" width="2.625" style="6" customWidth="1"/>
    <col min="10414" max="10431" width="2.375" style="6" customWidth="1"/>
    <col min="10432" max="10432" width="9.625" style="6" customWidth="1"/>
    <col min="10433" max="10434" width="2.375" style="6" customWidth="1"/>
    <col min="10435" max="10435" width="3.125" style="6" customWidth="1"/>
    <col min="10436" max="10436" width="0.625" style="6" customWidth="1"/>
    <col min="10437" max="10438" width="2.375" style="6" customWidth="1"/>
    <col min="10439" max="10439" width="2.875" style="6" customWidth="1"/>
    <col min="10440" max="10644" width="9" style="6"/>
    <col min="10645" max="10648" width="2.625" style="6" customWidth="1"/>
    <col min="10649" max="10662" width="2.375" style="6" customWidth="1"/>
    <col min="10663" max="10669" width="2.625" style="6" customWidth="1"/>
    <col min="10670" max="10687" width="2.375" style="6" customWidth="1"/>
    <col min="10688" max="10688" width="9.625" style="6" customWidth="1"/>
    <col min="10689" max="10690" width="2.375" style="6" customWidth="1"/>
    <col min="10691" max="10691" width="3.125" style="6" customWidth="1"/>
    <col min="10692" max="10692" width="0.625" style="6" customWidth="1"/>
    <col min="10693" max="10694" width="2.375" style="6" customWidth="1"/>
    <col min="10695" max="10695" width="2.875" style="6" customWidth="1"/>
    <col min="10696" max="10900" width="9" style="6"/>
    <col min="10901" max="10904" width="2.625" style="6" customWidth="1"/>
    <col min="10905" max="10918" width="2.375" style="6" customWidth="1"/>
    <col min="10919" max="10925" width="2.625" style="6" customWidth="1"/>
    <col min="10926" max="10943" width="2.375" style="6" customWidth="1"/>
    <col min="10944" max="10944" width="9.625" style="6" customWidth="1"/>
    <col min="10945" max="10946" width="2.375" style="6" customWidth="1"/>
    <col min="10947" max="10947" width="3.125" style="6" customWidth="1"/>
    <col min="10948" max="10948" width="0.625" style="6" customWidth="1"/>
    <col min="10949" max="10950" width="2.375" style="6" customWidth="1"/>
    <col min="10951" max="10951" width="2.875" style="6" customWidth="1"/>
    <col min="10952" max="11156" width="9" style="6"/>
    <col min="11157" max="11160" width="2.625" style="6" customWidth="1"/>
    <col min="11161" max="11174" width="2.375" style="6" customWidth="1"/>
    <col min="11175" max="11181" width="2.625" style="6" customWidth="1"/>
    <col min="11182" max="11199" width="2.375" style="6" customWidth="1"/>
    <col min="11200" max="11200" width="9.625" style="6" customWidth="1"/>
    <col min="11201" max="11202" width="2.375" style="6" customWidth="1"/>
    <col min="11203" max="11203" width="3.125" style="6" customWidth="1"/>
    <col min="11204" max="11204" width="0.625" style="6" customWidth="1"/>
    <col min="11205" max="11206" width="2.375" style="6" customWidth="1"/>
    <col min="11207" max="11207" width="2.875" style="6" customWidth="1"/>
    <col min="11208" max="11412" width="9" style="6"/>
    <col min="11413" max="11416" width="2.625" style="6" customWidth="1"/>
    <col min="11417" max="11430" width="2.375" style="6" customWidth="1"/>
    <col min="11431" max="11437" width="2.625" style="6" customWidth="1"/>
    <col min="11438" max="11455" width="2.375" style="6" customWidth="1"/>
    <col min="11456" max="11456" width="9.625" style="6" customWidth="1"/>
    <col min="11457" max="11458" width="2.375" style="6" customWidth="1"/>
    <col min="11459" max="11459" width="3.125" style="6" customWidth="1"/>
    <col min="11460" max="11460" width="0.625" style="6" customWidth="1"/>
    <col min="11461" max="11462" width="2.375" style="6" customWidth="1"/>
    <col min="11463" max="11463" width="2.875" style="6" customWidth="1"/>
    <col min="11464" max="11668" width="9" style="6"/>
    <col min="11669" max="11672" width="2.625" style="6" customWidth="1"/>
    <col min="11673" max="11686" width="2.375" style="6" customWidth="1"/>
    <col min="11687" max="11693" width="2.625" style="6" customWidth="1"/>
    <col min="11694" max="11711" width="2.375" style="6" customWidth="1"/>
    <col min="11712" max="11712" width="9.625" style="6" customWidth="1"/>
    <col min="11713" max="11714" width="2.375" style="6" customWidth="1"/>
    <col min="11715" max="11715" width="3.125" style="6" customWidth="1"/>
    <col min="11716" max="11716" width="0.625" style="6" customWidth="1"/>
    <col min="11717" max="11718" width="2.375" style="6" customWidth="1"/>
    <col min="11719" max="11719" width="2.875" style="6" customWidth="1"/>
    <col min="11720" max="11924" width="9" style="6"/>
    <col min="11925" max="11928" width="2.625" style="6" customWidth="1"/>
    <col min="11929" max="11942" width="2.375" style="6" customWidth="1"/>
    <col min="11943" max="11949" width="2.625" style="6" customWidth="1"/>
    <col min="11950" max="11967" width="2.375" style="6" customWidth="1"/>
    <col min="11968" max="11968" width="9.625" style="6" customWidth="1"/>
    <col min="11969" max="11970" width="2.375" style="6" customWidth="1"/>
    <col min="11971" max="11971" width="3.125" style="6" customWidth="1"/>
    <col min="11972" max="11972" width="0.625" style="6" customWidth="1"/>
    <col min="11973" max="11974" width="2.375" style="6" customWidth="1"/>
    <col min="11975" max="11975" width="2.875" style="6" customWidth="1"/>
    <col min="11976" max="12180" width="9" style="6"/>
    <col min="12181" max="12184" width="2.625" style="6" customWidth="1"/>
    <col min="12185" max="12198" width="2.375" style="6" customWidth="1"/>
    <col min="12199" max="12205" width="2.625" style="6" customWidth="1"/>
    <col min="12206" max="12223" width="2.375" style="6" customWidth="1"/>
    <col min="12224" max="12224" width="9.625" style="6" customWidth="1"/>
    <col min="12225" max="12226" width="2.375" style="6" customWidth="1"/>
    <col min="12227" max="12227" width="3.125" style="6" customWidth="1"/>
    <col min="12228" max="12228" width="0.625" style="6" customWidth="1"/>
    <col min="12229" max="12230" width="2.375" style="6" customWidth="1"/>
    <col min="12231" max="12231" width="2.875" style="6" customWidth="1"/>
    <col min="12232" max="12436" width="9" style="6"/>
    <col min="12437" max="12440" width="2.625" style="6" customWidth="1"/>
    <col min="12441" max="12454" width="2.375" style="6" customWidth="1"/>
    <col min="12455" max="12461" width="2.625" style="6" customWidth="1"/>
    <col min="12462" max="12479" width="2.375" style="6" customWidth="1"/>
    <col min="12480" max="12480" width="9.625" style="6" customWidth="1"/>
    <col min="12481" max="12482" width="2.375" style="6" customWidth="1"/>
    <col min="12483" max="12483" width="3.125" style="6" customWidth="1"/>
    <col min="12484" max="12484" width="0.625" style="6" customWidth="1"/>
    <col min="12485" max="12486" width="2.375" style="6" customWidth="1"/>
    <col min="12487" max="12487" width="2.875" style="6" customWidth="1"/>
    <col min="12488" max="12692" width="9" style="6"/>
    <col min="12693" max="12696" width="2.625" style="6" customWidth="1"/>
    <col min="12697" max="12710" width="2.375" style="6" customWidth="1"/>
    <col min="12711" max="12717" width="2.625" style="6" customWidth="1"/>
    <col min="12718" max="12735" width="2.375" style="6" customWidth="1"/>
    <col min="12736" max="12736" width="9.625" style="6" customWidth="1"/>
    <col min="12737" max="12738" width="2.375" style="6" customWidth="1"/>
    <col min="12739" max="12739" width="3.125" style="6" customWidth="1"/>
    <col min="12740" max="12740" width="0.625" style="6" customWidth="1"/>
    <col min="12741" max="12742" width="2.375" style="6" customWidth="1"/>
    <col min="12743" max="12743" width="2.875" style="6" customWidth="1"/>
    <col min="12744" max="12948" width="9" style="6"/>
    <col min="12949" max="12952" width="2.625" style="6" customWidth="1"/>
    <col min="12953" max="12966" width="2.375" style="6" customWidth="1"/>
    <col min="12967" max="12973" width="2.625" style="6" customWidth="1"/>
    <col min="12974" max="12991" width="2.375" style="6" customWidth="1"/>
    <col min="12992" max="12992" width="9.625" style="6" customWidth="1"/>
    <col min="12993" max="12994" width="2.375" style="6" customWidth="1"/>
    <col min="12995" max="12995" width="3.125" style="6" customWidth="1"/>
    <col min="12996" max="12996" width="0.625" style="6" customWidth="1"/>
    <col min="12997" max="12998" width="2.375" style="6" customWidth="1"/>
    <col min="12999" max="12999" width="2.875" style="6" customWidth="1"/>
    <col min="13000" max="13204" width="9" style="6"/>
    <col min="13205" max="13208" width="2.625" style="6" customWidth="1"/>
    <col min="13209" max="13222" width="2.375" style="6" customWidth="1"/>
    <col min="13223" max="13229" width="2.625" style="6" customWidth="1"/>
    <col min="13230" max="13247" width="2.375" style="6" customWidth="1"/>
    <col min="13248" max="13248" width="9.625" style="6" customWidth="1"/>
    <col min="13249" max="13250" width="2.375" style="6" customWidth="1"/>
    <col min="13251" max="13251" width="3.125" style="6" customWidth="1"/>
    <col min="13252" max="13252" width="0.625" style="6" customWidth="1"/>
    <col min="13253" max="13254" width="2.375" style="6" customWidth="1"/>
    <col min="13255" max="13255" width="2.875" style="6" customWidth="1"/>
    <col min="13256" max="13460" width="9" style="6"/>
    <col min="13461" max="13464" width="2.625" style="6" customWidth="1"/>
    <col min="13465" max="13478" width="2.375" style="6" customWidth="1"/>
    <col min="13479" max="13485" width="2.625" style="6" customWidth="1"/>
    <col min="13486" max="13503" width="2.375" style="6" customWidth="1"/>
    <col min="13504" max="13504" width="9.625" style="6" customWidth="1"/>
    <col min="13505" max="13506" width="2.375" style="6" customWidth="1"/>
    <col min="13507" max="13507" width="3.125" style="6" customWidth="1"/>
    <col min="13508" max="13508" width="0.625" style="6" customWidth="1"/>
    <col min="13509" max="13510" width="2.375" style="6" customWidth="1"/>
    <col min="13511" max="13511" width="2.875" style="6" customWidth="1"/>
    <col min="13512" max="13716" width="9" style="6"/>
    <col min="13717" max="13720" width="2.625" style="6" customWidth="1"/>
    <col min="13721" max="13734" width="2.375" style="6" customWidth="1"/>
    <col min="13735" max="13741" width="2.625" style="6" customWidth="1"/>
    <col min="13742" max="13759" width="2.375" style="6" customWidth="1"/>
    <col min="13760" max="13760" width="9.625" style="6" customWidth="1"/>
    <col min="13761" max="13762" width="2.375" style="6" customWidth="1"/>
    <col min="13763" max="13763" width="3.125" style="6" customWidth="1"/>
    <col min="13764" max="13764" width="0.625" style="6" customWidth="1"/>
    <col min="13765" max="13766" width="2.375" style="6" customWidth="1"/>
    <col min="13767" max="13767" width="2.875" style="6" customWidth="1"/>
    <col min="13768" max="13972" width="9" style="6"/>
    <col min="13973" max="13976" width="2.625" style="6" customWidth="1"/>
    <col min="13977" max="13990" width="2.375" style="6" customWidth="1"/>
    <col min="13991" max="13997" width="2.625" style="6" customWidth="1"/>
    <col min="13998" max="14015" width="2.375" style="6" customWidth="1"/>
    <col min="14016" max="14016" width="9.625" style="6" customWidth="1"/>
    <col min="14017" max="14018" width="2.375" style="6" customWidth="1"/>
    <col min="14019" max="14019" width="3.125" style="6" customWidth="1"/>
    <col min="14020" max="14020" width="0.625" style="6" customWidth="1"/>
    <col min="14021" max="14022" width="2.375" style="6" customWidth="1"/>
    <col min="14023" max="14023" width="2.875" style="6" customWidth="1"/>
    <col min="14024" max="14228" width="9" style="6"/>
    <col min="14229" max="14232" width="2.625" style="6" customWidth="1"/>
    <col min="14233" max="14246" width="2.375" style="6" customWidth="1"/>
    <col min="14247" max="14253" width="2.625" style="6" customWidth="1"/>
    <col min="14254" max="14271" width="2.375" style="6" customWidth="1"/>
    <col min="14272" max="14272" width="9.625" style="6" customWidth="1"/>
    <col min="14273" max="14274" width="2.375" style="6" customWidth="1"/>
    <col min="14275" max="14275" width="3.125" style="6" customWidth="1"/>
    <col min="14276" max="14276" width="0.625" style="6" customWidth="1"/>
    <col min="14277" max="14278" width="2.375" style="6" customWidth="1"/>
    <col min="14279" max="14279" width="2.875" style="6" customWidth="1"/>
    <col min="14280" max="14484" width="9" style="6"/>
    <col min="14485" max="14488" width="2.625" style="6" customWidth="1"/>
    <col min="14489" max="14502" width="2.375" style="6" customWidth="1"/>
    <col min="14503" max="14509" width="2.625" style="6" customWidth="1"/>
    <col min="14510" max="14527" width="2.375" style="6" customWidth="1"/>
    <col min="14528" max="14528" width="9.625" style="6" customWidth="1"/>
    <col min="14529" max="14530" width="2.375" style="6" customWidth="1"/>
    <col min="14531" max="14531" width="3.125" style="6" customWidth="1"/>
    <col min="14532" max="14532" width="0.625" style="6" customWidth="1"/>
    <col min="14533" max="14534" width="2.375" style="6" customWidth="1"/>
    <col min="14535" max="14535" width="2.875" style="6" customWidth="1"/>
    <col min="14536" max="14740" width="9" style="6"/>
    <col min="14741" max="14744" width="2.625" style="6" customWidth="1"/>
    <col min="14745" max="14758" width="2.375" style="6" customWidth="1"/>
    <col min="14759" max="14765" width="2.625" style="6" customWidth="1"/>
    <col min="14766" max="14783" width="2.375" style="6" customWidth="1"/>
    <col min="14784" max="14784" width="9.625" style="6" customWidth="1"/>
    <col min="14785" max="14786" width="2.375" style="6" customWidth="1"/>
    <col min="14787" max="14787" width="3.125" style="6" customWidth="1"/>
    <col min="14788" max="14788" width="0.625" style="6" customWidth="1"/>
    <col min="14789" max="14790" width="2.375" style="6" customWidth="1"/>
    <col min="14791" max="14791" width="2.875" style="6" customWidth="1"/>
    <col min="14792" max="14996" width="9" style="6"/>
    <col min="14997" max="15000" width="2.625" style="6" customWidth="1"/>
    <col min="15001" max="15014" width="2.375" style="6" customWidth="1"/>
    <col min="15015" max="15021" width="2.625" style="6" customWidth="1"/>
    <col min="15022" max="15039" width="2.375" style="6" customWidth="1"/>
    <col min="15040" max="15040" width="9.625" style="6" customWidth="1"/>
    <col min="15041" max="15042" width="2.375" style="6" customWidth="1"/>
    <col min="15043" max="15043" width="3.125" style="6" customWidth="1"/>
    <col min="15044" max="15044" width="0.625" style="6" customWidth="1"/>
    <col min="15045" max="15046" width="2.375" style="6" customWidth="1"/>
    <col min="15047" max="15047" width="2.875" style="6" customWidth="1"/>
    <col min="15048" max="15252" width="9" style="6"/>
    <col min="15253" max="15256" width="2.625" style="6" customWidth="1"/>
    <col min="15257" max="15270" width="2.375" style="6" customWidth="1"/>
    <col min="15271" max="15277" width="2.625" style="6" customWidth="1"/>
    <col min="15278" max="15295" width="2.375" style="6" customWidth="1"/>
    <col min="15296" max="15296" width="9.625" style="6" customWidth="1"/>
    <col min="15297" max="15298" width="2.375" style="6" customWidth="1"/>
    <col min="15299" max="15299" width="3.125" style="6" customWidth="1"/>
    <col min="15300" max="15300" width="0.625" style="6" customWidth="1"/>
    <col min="15301" max="15302" width="2.375" style="6" customWidth="1"/>
    <col min="15303" max="15303" width="2.875" style="6" customWidth="1"/>
    <col min="15304" max="15508" width="9" style="6"/>
    <col min="15509" max="15512" width="2.625" style="6" customWidth="1"/>
    <col min="15513" max="15526" width="2.375" style="6" customWidth="1"/>
    <col min="15527" max="15533" width="2.625" style="6" customWidth="1"/>
    <col min="15534" max="15551" width="2.375" style="6" customWidth="1"/>
    <col min="15552" max="15552" width="9.625" style="6" customWidth="1"/>
    <col min="15553" max="15554" width="2.375" style="6" customWidth="1"/>
    <col min="15555" max="15555" width="3.125" style="6" customWidth="1"/>
    <col min="15556" max="15556" width="0.625" style="6" customWidth="1"/>
    <col min="15557" max="15558" width="2.375" style="6" customWidth="1"/>
    <col min="15559" max="15559" width="2.875" style="6" customWidth="1"/>
    <col min="15560" max="15764" width="9" style="6"/>
    <col min="15765" max="15768" width="2.625" style="6" customWidth="1"/>
    <col min="15769" max="15782" width="2.375" style="6" customWidth="1"/>
    <col min="15783" max="15789" width="2.625" style="6" customWidth="1"/>
    <col min="15790" max="15807" width="2.375" style="6" customWidth="1"/>
    <col min="15808" max="15808" width="9.625" style="6" customWidth="1"/>
    <col min="15809" max="15810" width="2.375" style="6" customWidth="1"/>
    <col min="15811" max="15811" width="3.125" style="6" customWidth="1"/>
    <col min="15812" max="15812" width="0.625" style="6" customWidth="1"/>
    <col min="15813" max="15814" width="2.375" style="6" customWidth="1"/>
    <col min="15815" max="15815" width="2.875" style="6" customWidth="1"/>
    <col min="15816" max="16020" width="9" style="6"/>
    <col min="16021" max="16024" width="2.625" style="6" customWidth="1"/>
    <col min="16025" max="16038" width="2.375" style="6" customWidth="1"/>
    <col min="16039" max="16045" width="2.625" style="6" customWidth="1"/>
    <col min="16046" max="16063" width="2.375" style="6" customWidth="1"/>
    <col min="16064" max="16064" width="9.625" style="6" customWidth="1"/>
    <col min="16065" max="16066" width="2.375" style="6" customWidth="1"/>
    <col min="16067" max="16067" width="3.125" style="6" customWidth="1"/>
    <col min="16068" max="16068" width="0.625" style="6" customWidth="1"/>
    <col min="16069" max="16070" width="2.375" style="6" customWidth="1"/>
    <col min="16071" max="16071" width="2.875" style="6" customWidth="1"/>
    <col min="16072" max="16384" width="9" style="6"/>
  </cols>
  <sheetData>
    <row r="1" spans="1:51" x14ac:dyDescent="0.15">
      <c r="AY1" s="28"/>
    </row>
    <row r="2" spans="1:51" s="44" customFormat="1" ht="28.5" customHeight="1" thickBot="1" x14ac:dyDescent="0.25">
      <c r="A2" s="51" t="s">
        <v>31</v>
      </c>
      <c r="B2" s="51"/>
      <c r="C2" s="51"/>
      <c r="D2" s="51"/>
      <c r="E2" s="51"/>
      <c r="F2" s="51"/>
      <c r="G2" s="51"/>
      <c r="H2" s="51"/>
      <c r="I2" s="51"/>
      <c r="J2" s="186" t="s">
        <v>32</v>
      </c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7"/>
      <c r="AQ2" s="13"/>
      <c r="AR2" s="8"/>
      <c r="AS2" s="8"/>
      <c r="AT2" s="8"/>
      <c r="AU2" s="8"/>
      <c r="AV2" s="9"/>
      <c r="AY2" s="29"/>
    </row>
    <row r="3" spans="1:51" s="44" customFormat="1" ht="27" customHeight="1" x14ac:dyDescent="0.15">
      <c r="A3" s="54" t="s">
        <v>19</v>
      </c>
      <c r="B3" s="55"/>
      <c r="C3" s="58" t="s">
        <v>17</v>
      </c>
      <c r="D3" s="59"/>
      <c r="E3" s="60"/>
      <c r="F3" s="14"/>
      <c r="G3" s="47" t="s">
        <v>22</v>
      </c>
      <c r="H3" s="61" t="s">
        <v>23</v>
      </c>
      <c r="I3" s="61"/>
      <c r="J3" s="47" t="s">
        <v>22</v>
      </c>
      <c r="K3" s="61" t="s">
        <v>21</v>
      </c>
      <c r="L3" s="61"/>
      <c r="M3" s="62" t="s">
        <v>24</v>
      </c>
      <c r="N3" s="62"/>
      <c r="O3" s="62"/>
      <c r="P3" s="62"/>
      <c r="Q3" s="62"/>
      <c r="R3" s="47" t="s">
        <v>22</v>
      </c>
      <c r="S3" s="47" t="s">
        <v>62</v>
      </c>
      <c r="T3" s="47" t="s">
        <v>22</v>
      </c>
      <c r="U3" s="61" t="s">
        <v>26</v>
      </c>
      <c r="V3" s="61"/>
      <c r="W3" s="47" t="s">
        <v>22</v>
      </c>
      <c r="X3" s="61" t="s">
        <v>27</v>
      </c>
      <c r="Y3" s="61"/>
      <c r="Z3" s="47" t="s">
        <v>22</v>
      </c>
      <c r="AA3" s="61" t="s">
        <v>28</v>
      </c>
      <c r="AB3" s="61"/>
      <c r="AC3" s="47" t="s">
        <v>22</v>
      </c>
      <c r="AD3" s="63" t="s">
        <v>30</v>
      </c>
      <c r="AE3" s="63"/>
      <c r="AF3" s="63"/>
      <c r="AG3" s="63"/>
      <c r="AH3" s="63"/>
      <c r="AI3" s="63"/>
      <c r="AJ3" s="47" t="s">
        <v>22</v>
      </c>
      <c r="AK3" s="48" t="s">
        <v>29</v>
      </c>
      <c r="AL3" s="48"/>
      <c r="AM3" s="48"/>
      <c r="AN3" s="48"/>
      <c r="AO3" s="48"/>
      <c r="AP3" s="48"/>
      <c r="AQ3" s="47" t="s">
        <v>22</v>
      </c>
      <c r="AR3" s="65"/>
      <c r="AS3" s="65"/>
      <c r="AT3" s="65"/>
      <c r="AU3" s="65"/>
      <c r="AV3" s="66"/>
      <c r="AY3" s="29"/>
    </row>
    <row r="4" spans="1:51" s="44" customFormat="1" ht="27" customHeight="1" x14ac:dyDescent="0.15">
      <c r="A4" s="56"/>
      <c r="B4" s="57"/>
      <c r="C4" s="67" t="s">
        <v>18</v>
      </c>
      <c r="D4" s="68"/>
      <c r="E4" s="69"/>
      <c r="F4" s="10"/>
      <c r="G4" s="49" t="s">
        <v>65</v>
      </c>
      <c r="H4" s="70" t="s">
        <v>23</v>
      </c>
      <c r="I4" s="70"/>
      <c r="J4" s="49" t="s">
        <v>65</v>
      </c>
      <c r="K4" s="70" t="s">
        <v>21</v>
      </c>
      <c r="L4" s="70"/>
      <c r="M4" s="71"/>
      <c r="N4" s="71"/>
      <c r="O4" s="71"/>
      <c r="P4" s="71"/>
      <c r="Q4" s="71"/>
      <c r="R4" s="49"/>
      <c r="S4" s="49"/>
      <c r="T4" s="49"/>
      <c r="U4" s="70"/>
      <c r="V4" s="70"/>
      <c r="W4" s="49" t="s">
        <v>65</v>
      </c>
      <c r="X4" s="70" t="s">
        <v>27</v>
      </c>
      <c r="Y4" s="70"/>
      <c r="Z4" s="49" t="s">
        <v>65</v>
      </c>
      <c r="AA4" s="70" t="s">
        <v>28</v>
      </c>
      <c r="AB4" s="70"/>
      <c r="AC4" s="49" t="s">
        <v>65</v>
      </c>
      <c r="AD4" s="72" t="s">
        <v>30</v>
      </c>
      <c r="AE4" s="72"/>
      <c r="AF4" s="72"/>
      <c r="AG4" s="72"/>
      <c r="AH4" s="72"/>
      <c r="AI4" s="72"/>
      <c r="AJ4" s="50" t="s">
        <v>65</v>
      </c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5"/>
      <c r="AY4" s="29"/>
    </row>
    <row r="5" spans="1:51" s="44" customFormat="1" ht="19.5" customHeight="1" x14ac:dyDescent="0.15">
      <c r="A5" s="76" t="s">
        <v>0</v>
      </c>
      <c r="B5" s="77"/>
      <c r="C5" s="80" t="s">
        <v>1</v>
      </c>
      <c r="D5" s="188"/>
      <c r="E5" s="188"/>
      <c r="F5" s="188"/>
      <c r="G5" s="188"/>
      <c r="H5" s="188"/>
      <c r="I5" s="188"/>
      <c r="J5" s="190" t="s">
        <v>63</v>
      </c>
      <c r="K5" s="188"/>
      <c r="L5" s="188"/>
      <c r="M5" s="188"/>
      <c r="N5" s="188"/>
      <c r="O5" s="188"/>
      <c r="P5" s="188"/>
      <c r="Q5" s="188"/>
      <c r="R5" s="188"/>
      <c r="S5" s="190" t="s">
        <v>63</v>
      </c>
      <c r="T5" s="188"/>
      <c r="U5" s="188"/>
      <c r="V5" s="188"/>
      <c r="W5" s="188"/>
      <c r="X5" s="188"/>
      <c r="Y5" s="188"/>
      <c r="Z5" s="188"/>
      <c r="AA5" s="188"/>
      <c r="AB5" s="192"/>
      <c r="AC5" s="193"/>
      <c r="AD5" s="110" t="s">
        <v>2</v>
      </c>
      <c r="AE5" s="111"/>
      <c r="AF5" s="111"/>
      <c r="AG5" s="111"/>
      <c r="AH5" s="112"/>
      <c r="AI5" s="113"/>
      <c r="AJ5" s="113"/>
      <c r="AK5" s="113"/>
      <c r="AL5" s="46" t="s">
        <v>3</v>
      </c>
      <c r="AM5" s="113"/>
      <c r="AN5" s="113"/>
      <c r="AO5" s="113"/>
      <c r="AP5" s="46" t="s">
        <v>4</v>
      </c>
      <c r="AQ5" s="96" t="s">
        <v>5</v>
      </c>
      <c r="AR5" s="96"/>
      <c r="AS5" s="96"/>
      <c r="AT5" s="96"/>
      <c r="AU5" s="96"/>
      <c r="AV5" s="97"/>
      <c r="AY5" s="29"/>
    </row>
    <row r="6" spans="1:51" s="44" customFormat="1" ht="24" customHeight="1" x14ac:dyDescent="0.15">
      <c r="A6" s="78"/>
      <c r="B6" s="79"/>
      <c r="C6" s="81"/>
      <c r="D6" s="189"/>
      <c r="E6" s="189"/>
      <c r="F6" s="189"/>
      <c r="G6" s="189"/>
      <c r="H6" s="189"/>
      <c r="I6" s="189"/>
      <c r="J6" s="191"/>
      <c r="K6" s="189"/>
      <c r="L6" s="189"/>
      <c r="M6" s="189"/>
      <c r="N6" s="189"/>
      <c r="O6" s="189"/>
      <c r="P6" s="189"/>
      <c r="Q6" s="189"/>
      <c r="R6" s="189"/>
      <c r="S6" s="191"/>
      <c r="T6" s="189"/>
      <c r="U6" s="189"/>
      <c r="V6" s="189"/>
      <c r="W6" s="189"/>
      <c r="X6" s="189"/>
      <c r="Y6" s="189"/>
      <c r="Z6" s="189"/>
      <c r="AA6" s="189"/>
      <c r="AB6" s="194"/>
      <c r="AC6" s="195"/>
      <c r="AD6" s="98" t="s">
        <v>6</v>
      </c>
      <c r="AE6" s="99"/>
      <c r="AF6" s="99"/>
      <c r="AG6" s="99"/>
      <c r="AH6" s="100"/>
      <c r="AI6" s="101"/>
      <c r="AJ6" s="101"/>
      <c r="AK6" s="101"/>
      <c r="AL6" s="45" t="s">
        <v>3</v>
      </c>
      <c r="AM6" s="102"/>
      <c r="AN6" s="102"/>
      <c r="AO6" s="102"/>
      <c r="AP6" s="70" t="s">
        <v>64</v>
      </c>
      <c r="AQ6" s="70"/>
      <c r="AR6" s="103"/>
      <c r="AS6" s="103"/>
      <c r="AT6" s="104" t="s">
        <v>55</v>
      </c>
      <c r="AU6" s="104"/>
      <c r="AV6" s="105"/>
      <c r="AY6" s="29"/>
    </row>
    <row r="7" spans="1:51" s="44" customFormat="1" ht="33" customHeight="1" thickBot="1" x14ac:dyDescent="0.2">
      <c r="A7" s="86" t="s">
        <v>7</v>
      </c>
      <c r="B7" s="87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9"/>
      <c r="Z7" s="90" t="s">
        <v>61</v>
      </c>
      <c r="AA7" s="91"/>
      <c r="AB7" s="91"/>
      <c r="AC7" s="92"/>
      <c r="AD7" s="93"/>
      <c r="AE7" s="93"/>
      <c r="AF7" s="93"/>
      <c r="AG7" s="93"/>
      <c r="AH7" s="93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5"/>
      <c r="AY7" s="29"/>
    </row>
    <row r="8" spans="1:51" s="44" customFormat="1" ht="24" customHeight="1" thickTop="1" x14ac:dyDescent="0.15">
      <c r="A8" s="135" t="s">
        <v>60</v>
      </c>
      <c r="B8" s="136"/>
      <c r="C8" s="136"/>
      <c r="D8" s="137"/>
      <c r="E8" s="141" t="s">
        <v>8</v>
      </c>
      <c r="F8" s="123"/>
      <c r="G8" s="142"/>
      <c r="H8" s="143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5"/>
      <c r="Z8" s="141" t="s">
        <v>59</v>
      </c>
      <c r="AA8" s="146"/>
      <c r="AB8" s="146"/>
      <c r="AC8" s="147"/>
      <c r="AD8" s="148"/>
      <c r="AE8" s="148"/>
      <c r="AF8" s="148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50"/>
      <c r="AY8" s="29"/>
    </row>
    <row r="9" spans="1:51" s="44" customFormat="1" ht="24" customHeight="1" thickBot="1" x14ac:dyDescent="0.2">
      <c r="A9" s="138"/>
      <c r="B9" s="139"/>
      <c r="C9" s="139"/>
      <c r="D9" s="140"/>
      <c r="E9" s="151" t="s">
        <v>9</v>
      </c>
      <c r="F9" s="139"/>
      <c r="G9" s="152"/>
      <c r="H9" s="153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1" t="s">
        <v>11</v>
      </c>
      <c r="AA9" s="155"/>
      <c r="AB9" s="155"/>
      <c r="AC9" s="156"/>
      <c r="AD9" s="114"/>
      <c r="AE9" s="114"/>
      <c r="AF9" s="114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6"/>
      <c r="AY9" s="29"/>
    </row>
    <row r="10" spans="1:51" s="44" customFormat="1" ht="24" customHeight="1" thickTop="1" x14ac:dyDescent="0.15">
      <c r="A10" s="117" t="s">
        <v>13</v>
      </c>
      <c r="B10" s="118"/>
      <c r="C10" s="118"/>
      <c r="D10" s="119"/>
      <c r="E10" s="11" t="s">
        <v>33</v>
      </c>
      <c r="F10" s="120" t="s">
        <v>41</v>
      </c>
      <c r="G10" s="121"/>
      <c r="H10" s="121"/>
      <c r="I10" s="122"/>
      <c r="J10" s="11" t="s">
        <v>33</v>
      </c>
      <c r="K10" s="123" t="s">
        <v>34</v>
      </c>
      <c r="L10" s="123"/>
      <c r="M10" s="40" t="s">
        <v>33</v>
      </c>
      <c r="N10" s="121" t="s">
        <v>35</v>
      </c>
      <c r="O10" s="121"/>
      <c r="P10" s="121"/>
      <c r="Q10" s="121"/>
      <c r="R10" s="121"/>
      <c r="S10" s="121"/>
      <c r="T10" s="40" t="s">
        <v>33</v>
      </c>
      <c r="U10" s="40" t="s">
        <v>36</v>
      </c>
      <c r="V10" s="40"/>
      <c r="W10" s="40"/>
      <c r="X10" s="40"/>
      <c r="Y10" s="12"/>
      <c r="Z10" s="124" t="s">
        <v>42</v>
      </c>
      <c r="AA10" s="125"/>
      <c r="AB10" s="125"/>
      <c r="AC10" s="126"/>
      <c r="AD10" s="40" t="s">
        <v>33</v>
      </c>
      <c r="AE10" s="40" t="s">
        <v>54</v>
      </c>
      <c r="AF10" s="40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17"/>
      <c r="AY10" s="29"/>
    </row>
    <row r="11" spans="1:51" s="44" customFormat="1" ht="12" customHeight="1" x14ac:dyDescent="0.15">
      <c r="A11" s="164" t="s">
        <v>58</v>
      </c>
      <c r="B11" s="165"/>
      <c r="C11" s="165"/>
      <c r="D11" s="166"/>
      <c r="E11" s="173"/>
      <c r="F11" s="174"/>
      <c r="G11" s="174"/>
      <c r="H11" s="174"/>
      <c r="I11" s="175"/>
      <c r="J11" s="182" t="s">
        <v>33</v>
      </c>
      <c r="K11" s="133" t="s">
        <v>37</v>
      </c>
      <c r="L11" s="133"/>
      <c r="M11" s="133"/>
      <c r="N11" s="133" t="s">
        <v>33</v>
      </c>
      <c r="O11" s="133" t="s">
        <v>38</v>
      </c>
      <c r="P11" s="133"/>
      <c r="Q11" s="133"/>
      <c r="R11" s="133" t="s">
        <v>33</v>
      </c>
      <c r="S11" s="133" t="s">
        <v>39</v>
      </c>
      <c r="T11" s="133"/>
      <c r="U11" s="133"/>
      <c r="V11" s="133" t="s">
        <v>33</v>
      </c>
      <c r="W11" s="133" t="s">
        <v>40</v>
      </c>
      <c r="X11" s="133"/>
      <c r="Y11" s="157"/>
      <c r="Z11" s="127"/>
      <c r="AA11" s="128"/>
      <c r="AB11" s="128"/>
      <c r="AC11" s="129"/>
      <c r="AD11" s="134" t="s">
        <v>33</v>
      </c>
      <c r="AE11" s="134" t="s">
        <v>43</v>
      </c>
      <c r="AF11" s="160"/>
      <c r="AG11" s="4" t="s">
        <v>20</v>
      </c>
      <c r="AH11" s="4" t="s">
        <v>15</v>
      </c>
      <c r="AI11" s="4"/>
      <c r="AJ11" s="4"/>
      <c r="AK11" s="4" t="s">
        <v>20</v>
      </c>
      <c r="AL11" s="4" t="s">
        <v>44</v>
      </c>
      <c r="AM11" s="4"/>
      <c r="AN11" s="4" t="s">
        <v>20</v>
      </c>
      <c r="AO11" s="4" t="s">
        <v>45</v>
      </c>
      <c r="AP11" s="4"/>
      <c r="AQ11" s="4" t="s">
        <v>20</v>
      </c>
      <c r="AR11" s="4" t="s">
        <v>16</v>
      </c>
      <c r="AS11" s="4"/>
      <c r="AT11" s="4"/>
      <c r="AU11" s="4"/>
      <c r="AV11" s="18"/>
      <c r="AY11" s="29"/>
    </row>
    <row r="12" spans="1:51" s="44" customFormat="1" ht="12" customHeight="1" x14ac:dyDescent="0.15">
      <c r="A12" s="167"/>
      <c r="B12" s="168"/>
      <c r="C12" s="168"/>
      <c r="D12" s="169"/>
      <c r="E12" s="176"/>
      <c r="F12" s="177"/>
      <c r="G12" s="177"/>
      <c r="H12" s="177"/>
      <c r="I12" s="178"/>
      <c r="J12" s="183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58"/>
      <c r="Z12" s="127"/>
      <c r="AA12" s="128"/>
      <c r="AB12" s="128"/>
      <c r="AC12" s="129"/>
      <c r="AD12" s="134"/>
      <c r="AE12" s="134"/>
      <c r="AF12" s="160"/>
      <c r="AG12" s="4" t="s">
        <v>20</v>
      </c>
      <c r="AH12" s="4" t="s">
        <v>47</v>
      </c>
      <c r="AI12" s="4"/>
      <c r="AJ12" s="4" t="s">
        <v>20</v>
      </c>
      <c r="AK12" s="4" t="s">
        <v>48</v>
      </c>
      <c r="AL12" s="4"/>
      <c r="AM12" s="4" t="s">
        <v>20</v>
      </c>
      <c r="AN12" s="4" t="s">
        <v>49</v>
      </c>
      <c r="AO12" s="4"/>
      <c r="AP12" s="4"/>
      <c r="AQ12" s="4"/>
      <c r="AR12" s="4" t="s">
        <v>14</v>
      </c>
      <c r="AS12" s="4" t="s">
        <v>46</v>
      </c>
      <c r="AT12" s="4"/>
      <c r="AU12" s="4"/>
      <c r="AV12" s="18"/>
      <c r="AY12" s="29"/>
    </row>
    <row r="13" spans="1:51" s="1" customFormat="1" ht="12" customHeight="1" thickBot="1" x14ac:dyDescent="0.2">
      <c r="A13" s="170"/>
      <c r="B13" s="171"/>
      <c r="C13" s="171"/>
      <c r="D13" s="172"/>
      <c r="E13" s="179"/>
      <c r="F13" s="180"/>
      <c r="G13" s="180"/>
      <c r="H13" s="180"/>
      <c r="I13" s="181"/>
      <c r="J13" s="19" t="s">
        <v>20</v>
      </c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3"/>
      <c r="Z13" s="130"/>
      <c r="AA13" s="131"/>
      <c r="AB13" s="131"/>
      <c r="AC13" s="132"/>
      <c r="AD13" s="159"/>
      <c r="AE13" s="159"/>
      <c r="AF13" s="161"/>
      <c r="AG13" s="20" t="s">
        <v>20</v>
      </c>
      <c r="AH13" s="20" t="s">
        <v>50</v>
      </c>
      <c r="AI13" s="20"/>
      <c r="AJ13" s="20" t="s">
        <v>20</v>
      </c>
      <c r="AK13" s="20" t="s">
        <v>51</v>
      </c>
      <c r="AL13" s="20"/>
      <c r="AM13" s="20" t="s">
        <v>20</v>
      </c>
      <c r="AN13" s="20" t="s">
        <v>52</v>
      </c>
      <c r="AO13" s="20"/>
      <c r="AP13" s="20"/>
      <c r="AQ13" s="20"/>
      <c r="AR13" s="20" t="s">
        <v>20</v>
      </c>
      <c r="AS13" s="20" t="s">
        <v>53</v>
      </c>
      <c r="AT13" s="20"/>
      <c r="AU13" s="20"/>
      <c r="AV13" s="21"/>
      <c r="AY13" s="30"/>
    </row>
    <row r="14" spans="1:51" s="44" customFormat="1" ht="18" customHeight="1" x14ac:dyDescent="0.15">
      <c r="A14" s="22"/>
      <c r="B14" s="22"/>
      <c r="C14" s="22"/>
      <c r="D14" s="22"/>
      <c r="E14" s="22"/>
      <c r="F14" s="22"/>
      <c r="G14" s="22"/>
      <c r="H14" s="22"/>
      <c r="I14" s="23"/>
      <c r="J14" s="23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184" t="s">
        <v>57</v>
      </c>
      <c r="X14" s="184"/>
      <c r="Y14" s="184"/>
      <c r="Z14" s="184"/>
      <c r="AA14" s="184"/>
      <c r="AB14" s="184"/>
      <c r="AC14" s="25"/>
      <c r="AD14" s="23"/>
      <c r="AE14" s="23"/>
      <c r="AF14" s="23"/>
      <c r="AG14" s="23"/>
      <c r="AH14" s="23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6"/>
      <c r="AW14" s="27"/>
      <c r="AX14" s="27"/>
      <c r="AY14" s="29"/>
    </row>
    <row r="15" spans="1:51" ht="18" customHeight="1" x14ac:dyDescent="0.15">
      <c r="A15" s="2"/>
      <c r="B15" s="2"/>
      <c r="C15" s="2"/>
      <c r="D15" s="2"/>
      <c r="E15" s="2"/>
      <c r="F15" s="2"/>
      <c r="G15" s="2"/>
      <c r="H15" s="2"/>
      <c r="I15" s="41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185"/>
      <c r="X15" s="185"/>
      <c r="Y15" s="185"/>
      <c r="Z15" s="185"/>
      <c r="AA15" s="185"/>
      <c r="AB15" s="185"/>
      <c r="AC15" s="3"/>
      <c r="AD15" s="41"/>
      <c r="AE15" s="41"/>
      <c r="AF15" s="41"/>
      <c r="AG15" s="41"/>
      <c r="AH15" s="41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5"/>
      <c r="AY15" s="28"/>
    </row>
    <row r="16" spans="1:51" s="44" customFormat="1" ht="28.5" customHeight="1" thickBot="1" x14ac:dyDescent="0.25">
      <c r="A16" s="51" t="s">
        <v>31</v>
      </c>
      <c r="B16" s="51"/>
      <c r="C16" s="51"/>
      <c r="D16" s="51"/>
      <c r="E16" s="51"/>
      <c r="F16" s="51"/>
      <c r="G16" s="51"/>
      <c r="H16" s="51"/>
      <c r="I16" s="51"/>
      <c r="J16" s="52" t="s">
        <v>32</v>
      </c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13"/>
      <c r="AR16" s="8"/>
      <c r="AS16" s="8"/>
      <c r="AT16" s="8"/>
      <c r="AU16" s="8"/>
      <c r="AV16" s="9"/>
      <c r="AY16" s="29"/>
    </row>
    <row r="17" spans="1:51" s="44" customFormat="1" ht="27" customHeight="1" x14ac:dyDescent="0.15">
      <c r="A17" s="54" t="s">
        <v>19</v>
      </c>
      <c r="B17" s="55"/>
      <c r="C17" s="58" t="s">
        <v>17</v>
      </c>
      <c r="D17" s="59"/>
      <c r="E17" s="60"/>
      <c r="F17" s="14"/>
      <c r="G17" s="47" t="s">
        <v>22</v>
      </c>
      <c r="H17" s="61" t="s">
        <v>23</v>
      </c>
      <c r="I17" s="61"/>
      <c r="J17" s="47" t="s">
        <v>22</v>
      </c>
      <c r="K17" s="61" t="s">
        <v>21</v>
      </c>
      <c r="L17" s="61"/>
      <c r="M17" s="62" t="s">
        <v>24</v>
      </c>
      <c r="N17" s="62"/>
      <c r="O17" s="62"/>
      <c r="P17" s="62"/>
      <c r="Q17" s="62"/>
      <c r="R17" s="47" t="s">
        <v>25</v>
      </c>
      <c r="S17" s="47"/>
      <c r="T17" s="47" t="s">
        <v>20</v>
      </c>
      <c r="U17" s="61" t="s">
        <v>26</v>
      </c>
      <c r="V17" s="61"/>
      <c r="W17" s="47" t="s">
        <v>20</v>
      </c>
      <c r="X17" s="61" t="s">
        <v>27</v>
      </c>
      <c r="Y17" s="61"/>
      <c r="Z17" s="48" t="s">
        <v>20</v>
      </c>
      <c r="AA17" s="61" t="s">
        <v>28</v>
      </c>
      <c r="AB17" s="61"/>
      <c r="AC17" s="48" t="s">
        <v>20</v>
      </c>
      <c r="AD17" s="63" t="s">
        <v>30</v>
      </c>
      <c r="AE17" s="64"/>
      <c r="AF17" s="64"/>
      <c r="AG17" s="64"/>
      <c r="AH17" s="64"/>
      <c r="AI17" s="64"/>
      <c r="AJ17" s="48" t="s">
        <v>20</v>
      </c>
      <c r="AK17" s="48" t="s">
        <v>29</v>
      </c>
      <c r="AL17" s="48"/>
      <c r="AM17" s="48"/>
      <c r="AN17" s="48"/>
      <c r="AO17" s="48"/>
      <c r="AP17" s="48"/>
      <c r="AQ17" s="48" t="s">
        <v>20</v>
      </c>
      <c r="AR17" s="48"/>
      <c r="AS17" s="48"/>
      <c r="AT17" s="48"/>
      <c r="AU17" s="48"/>
      <c r="AV17" s="15"/>
      <c r="AY17" s="29"/>
    </row>
    <row r="18" spans="1:51" s="44" customFormat="1" ht="27" customHeight="1" x14ac:dyDescent="0.15">
      <c r="A18" s="56"/>
      <c r="B18" s="57"/>
      <c r="C18" s="67" t="s">
        <v>18</v>
      </c>
      <c r="D18" s="68"/>
      <c r="E18" s="69"/>
      <c r="F18" s="10"/>
      <c r="G18" s="49" t="s">
        <v>22</v>
      </c>
      <c r="H18" s="70" t="s">
        <v>23</v>
      </c>
      <c r="I18" s="70"/>
      <c r="J18" s="49" t="s">
        <v>22</v>
      </c>
      <c r="K18" s="70" t="s">
        <v>21</v>
      </c>
      <c r="L18" s="70"/>
      <c r="M18" s="71"/>
      <c r="N18" s="71"/>
      <c r="O18" s="71"/>
      <c r="P18" s="71"/>
      <c r="Q18" s="71"/>
      <c r="R18" s="49"/>
      <c r="S18" s="49"/>
      <c r="T18" s="49"/>
      <c r="U18" s="70"/>
      <c r="V18" s="70"/>
      <c r="W18" s="49" t="s">
        <v>20</v>
      </c>
      <c r="X18" s="70" t="s">
        <v>27</v>
      </c>
      <c r="Y18" s="70"/>
      <c r="Z18" s="50" t="s">
        <v>20</v>
      </c>
      <c r="AA18" s="70" t="s">
        <v>28</v>
      </c>
      <c r="AB18" s="70"/>
      <c r="AC18" s="50" t="s">
        <v>20</v>
      </c>
      <c r="AD18" s="72" t="s">
        <v>30</v>
      </c>
      <c r="AE18" s="73"/>
      <c r="AF18" s="73"/>
      <c r="AG18" s="73"/>
      <c r="AH18" s="73"/>
      <c r="AI18" s="73"/>
      <c r="AJ18" s="50" t="s">
        <v>20</v>
      </c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16"/>
      <c r="AY18" s="29"/>
    </row>
    <row r="19" spans="1:51" s="44" customFormat="1" ht="19.5" customHeight="1" x14ac:dyDescent="0.15">
      <c r="A19" s="76" t="s">
        <v>0</v>
      </c>
      <c r="B19" s="77"/>
      <c r="C19" s="80" t="s">
        <v>1</v>
      </c>
      <c r="D19" s="188"/>
      <c r="E19" s="188"/>
      <c r="F19" s="188"/>
      <c r="G19" s="188"/>
      <c r="H19" s="188"/>
      <c r="I19" s="188"/>
      <c r="J19" s="190" t="s">
        <v>63</v>
      </c>
      <c r="K19" s="188"/>
      <c r="L19" s="188"/>
      <c r="M19" s="188"/>
      <c r="N19" s="188"/>
      <c r="O19" s="188"/>
      <c r="P19" s="188"/>
      <c r="Q19" s="188"/>
      <c r="R19" s="188"/>
      <c r="S19" s="190" t="s">
        <v>63</v>
      </c>
      <c r="T19" s="188"/>
      <c r="U19" s="188"/>
      <c r="V19" s="188"/>
      <c r="W19" s="188"/>
      <c r="X19" s="188"/>
      <c r="Y19" s="188"/>
      <c r="Z19" s="188"/>
      <c r="AA19" s="188"/>
      <c r="AB19" s="192"/>
      <c r="AC19" s="193"/>
      <c r="AD19" s="110" t="s">
        <v>2</v>
      </c>
      <c r="AE19" s="111"/>
      <c r="AF19" s="111"/>
      <c r="AG19" s="111"/>
      <c r="AH19" s="112"/>
      <c r="AI19" s="111"/>
      <c r="AJ19" s="111"/>
      <c r="AK19" s="111"/>
      <c r="AL19" s="46" t="s">
        <v>3</v>
      </c>
      <c r="AM19" s="202"/>
      <c r="AN19" s="202"/>
      <c r="AO19" s="202"/>
      <c r="AP19" s="46" t="s">
        <v>4</v>
      </c>
      <c r="AQ19" s="96" t="s">
        <v>5</v>
      </c>
      <c r="AR19" s="96"/>
      <c r="AS19" s="96"/>
      <c r="AT19" s="96"/>
      <c r="AU19" s="96"/>
      <c r="AV19" s="97"/>
      <c r="AY19" s="29"/>
    </row>
    <row r="20" spans="1:51" s="44" customFormat="1" ht="24" customHeight="1" x14ac:dyDescent="0.15">
      <c r="A20" s="78"/>
      <c r="B20" s="79"/>
      <c r="C20" s="81"/>
      <c r="D20" s="189"/>
      <c r="E20" s="189"/>
      <c r="F20" s="189"/>
      <c r="G20" s="189"/>
      <c r="H20" s="189"/>
      <c r="I20" s="189"/>
      <c r="J20" s="191"/>
      <c r="K20" s="189"/>
      <c r="L20" s="189"/>
      <c r="M20" s="189"/>
      <c r="N20" s="189"/>
      <c r="O20" s="189"/>
      <c r="P20" s="189"/>
      <c r="Q20" s="189"/>
      <c r="R20" s="189"/>
      <c r="S20" s="191"/>
      <c r="T20" s="189"/>
      <c r="U20" s="189"/>
      <c r="V20" s="189"/>
      <c r="W20" s="189"/>
      <c r="X20" s="189"/>
      <c r="Y20" s="189"/>
      <c r="Z20" s="189"/>
      <c r="AA20" s="189"/>
      <c r="AB20" s="194"/>
      <c r="AC20" s="195"/>
      <c r="AD20" s="98" t="s">
        <v>6</v>
      </c>
      <c r="AE20" s="99"/>
      <c r="AF20" s="99"/>
      <c r="AG20" s="99"/>
      <c r="AH20" s="100"/>
      <c r="AI20" s="203"/>
      <c r="AJ20" s="203"/>
      <c r="AK20" s="203"/>
      <c r="AL20" s="43" t="s">
        <v>3</v>
      </c>
      <c r="AM20" s="204"/>
      <c r="AN20" s="204"/>
      <c r="AO20" s="204"/>
      <c r="AP20" s="204" t="s">
        <v>56</v>
      </c>
      <c r="AQ20" s="204"/>
      <c r="AR20" s="196"/>
      <c r="AS20" s="196"/>
      <c r="AT20" s="104" t="s">
        <v>55</v>
      </c>
      <c r="AU20" s="104"/>
      <c r="AV20" s="105"/>
      <c r="AY20" s="29"/>
    </row>
    <row r="21" spans="1:51" s="44" customFormat="1" ht="33" customHeight="1" thickBot="1" x14ac:dyDescent="0.2">
      <c r="A21" s="86" t="s">
        <v>7</v>
      </c>
      <c r="B21" s="8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8"/>
      <c r="Z21" s="90" t="s">
        <v>61</v>
      </c>
      <c r="AA21" s="91"/>
      <c r="AB21" s="91"/>
      <c r="AC21" s="92"/>
      <c r="AD21" s="199"/>
      <c r="AE21" s="199"/>
      <c r="AF21" s="199"/>
      <c r="AG21" s="199"/>
      <c r="AH21" s="199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1"/>
      <c r="AY21" s="29"/>
    </row>
    <row r="22" spans="1:51" s="44" customFormat="1" ht="24" customHeight="1" thickTop="1" x14ac:dyDescent="0.15">
      <c r="A22" s="135" t="s">
        <v>60</v>
      </c>
      <c r="B22" s="136"/>
      <c r="C22" s="136"/>
      <c r="D22" s="137"/>
      <c r="E22" s="141" t="s">
        <v>8</v>
      </c>
      <c r="F22" s="123"/>
      <c r="G22" s="142"/>
      <c r="H22" s="205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7"/>
      <c r="Z22" s="141" t="s">
        <v>59</v>
      </c>
      <c r="AA22" s="146"/>
      <c r="AB22" s="146"/>
      <c r="AC22" s="147"/>
      <c r="AD22" s="123"/>
      <c r="AE22" s="123"/>
      <c r="AF22" s="123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9"/>
      <c r="AY22" s="29"/>
    </row>
    <row r="23" spans="1:51" s="44" customFormat="1" ht="24" customHeight="1" thickBot="1" x14ac:dyDescent="0.2">
      <c r="A23" s="138"/>
      <c r="B23" s="139"/>
      <c r="C23" s="139"/>
      <c r="D23" s="140"/>
      <c r="E23" s="151" t="s">
        <v>9</v>
      </c>
      <c r="F23" s="139"/>
      <c r="G23" s="152"/>
      <c r="H23" s="210" t="s">
        <v>10</v>
      </c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151" t="s">
        <v>11</v>
      </c>
      <c r="AA23" s="155"/>
      <c r="AB23" s="155"/>
      <c r="AC23" s="156"/>
      <c r="AD23" s="210" t="s">
        <v>12</v>
      </c>
      <c r="AE23" s="210"/>
      <c r="AF23" s="210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2"/>
      <c r="AY23" s="29"/>
    </row>
    <row r="24" spans="1:51" s="44" customFormat="1" ht="24" customHeight="1" thickTop="1" x14ac:dyDescent="0.15">
      <c r="A24" s="117" t="s">
        <v>13</v>
      </c>
      <c r="B24" s="118"/>
      <c r="C24" s="118"/>
      <c r="D24" s="119"/>
      <c r="E24" s="11" t="s">
        <v>33</v>
      </c>
      <c r="F24" s="120" t="s">
        <v>41</v>
      </c>
      <c r="G24" s="121"/>
      <c r="H24" s="121"/>
      <c r="I24" s="122"/>
      <c r="J24" s="11" t="s">
        <v>33</v>
      </c>
      <c r="K24" s="123" t="s">
        <v>34</v>
      </c>
      <c r="L24" s="123"/>
      <c r="M24" s="40" t="s">
        <v>33</v>
      </c>
      <c r="N24" s="121" t="s">
        <v>35</v>
      </c>
      <c r="O24" s="121"/>
      <c r="P24" s="121"/>
      <c r="Q24" s="121"/>
      <c r="R24" s="121"/>
      <c r="S24" s="121"/>
      <c r="T24" s="40" t="s">
        <v>33</v>
      </c>
      <c r="U24" s="40" t="s">
        <v>36</v>
      </c>
      <c r="V24" s="40"/>
      <c r="W24" s="40"/>
      <c r="X24" s="40"/>
      <c r="Y24" s="12"/>
      <c r="Z24" s="124" t="s">
        <v>42</v>
      </c>
      <c r="AA24" s="125"/>
      <c r="AB24" s="125"/>
      <c r="AC24" s="126"/>
      <c r="AD24" s="40" t="s">
        <v>33</v>
      </c>
      <c r="AE24" s="40" t="s">
        <v>54</v>
      </c>
      <c r="AF24" s="40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17"/>
      <c r="AY24" s="29"/>
    </row>
    <row r="25" spans="1:51" s="44" customFormat="1" ht="12" customHeight="1" x14ac:dyDescent="0.15">
      <c r="A25" s="164" t="s">
        <v>58</v>
      </c>
      <c r="B25" s="165"/>
      <c r="C25" s="165"/>
      <c r="D25" s="166"/>
      <c r="E25" s="173"/>
      <c r="F25" s="174"/>
      <c r="G25" s="174"/>
      <c r="H25" s="174"/>
      <c r="I25" s="175"/>
      <c r="J25" s="182" t="s">
        <v>33</v>
      </c>
      <c r="K25" s="133" t="s">
        <v>37</v>
      </c>
      <c r="L25" s="133"/>
      <c r="M25" s="133"/>
      <c r="N25" s="133" t="s">
        <v>33</v>
      </c>
      <c r="O25" s="133" t="s">
        <v>38</v>
      </c>
      <c r="P25" s="133"/>
      <c r="Q25" s="133"/>
      <c r="R25" s="133" t="s">
        <v>33</v>
      </c>
      <c r="S25" s="133" t="s">
        <v>39</v>
      </c>
      <c r="T25" s="133"/>
      <c r="U25" s="133"/>
      <c r="V25" s="133" t="s">
        <v>33</v>
      </c>
      <c r="W25" s="133" t="s">
        <v>40</v>
      </c>
      <c r="X25" s="133"/>
      <c r="Y25" s="157"/>
      <c r="Z25" s="127"/>
      <c r="AA25" s="128"/>
      <c r="AB25" s="128"/>
      <c r="AC25" s="129"/>
      <c r="AD25" s="134" t="s">
        <v>33</v>
      </c>
      <c r="AE25" s="134" t="s">
        <v>43</v>
      </c>
      <c r="AF25" s="160"/>
      <c r="AG25" s="4" t="s">
        <v>20</v>
      </c>
      <c r="AH25" s="4" t="s">
        <v>15</v>
      </c>
      <c r="AI25" s="4"/>
      <c r="AJ25" s="4"/>
      <c r="AK25" s="4" t="s">
        <v>20</v>
      </c>
      <c r="AL25" s="4" t="s">
        <v>44</v>
      </c>
      <c r="AM25" s="4"/>
      <c r="AN25" s="4" t="s">
        <v>20</v>
      </c>
      <c r="AO25" s="4" t="s">
        <v>45</v>
      </c>
      <c r="AP25" s="4"/>
      <c r="AQ25" s="4" t="s">
        <v>20</v>
      </c>
      <c r="AR25" s="4" t="s">
        <v>16</v>
      </c>
      <c r="AS25" s="4"/>
      <c r="AT25" s="4"/>
      <c r="AU25" s="4"/>
      <c r="AV25" s="18"/>
      <c r="AY25" s="29"/>
    </row>
    <row r="26" spans="1:51" s="44" customFormat="1" ht="12" customHeight="1" x14ac:dyDescent="0.15">
      <c r="A26" s="167"/>
      <c r="B26" s="168"/>
      <c r="C26" s="168"/>
      <c r="D26" s="169"/>
      <c r="E26" s="176"/>
      <c r="F26" s="177"/>
      <c r="G26" s="177"/>
      <c r="H26" s="177"/>
      <c r="I26" s="178"/>
      <c r="J26" s="183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58"/>
      <c r="Z26" s="127"/>
      <c r="AA26" s="128"/>
      <c r="AB26" s="128"/>
      <c r="AC26" s="129"/>
      <c r="AD26" s="134"/>
      <c r="AE26" s="134"/>
      <c r="AF26" s="160"/>
      <c r="AG26" s="4" t="s">
        <v>20</v>
      </c>
      <c r="AH26" s="4" t="s">
        <v>47</v>
      </c>
      <c r="AI26" s="4"/>
      <c r="AJ26" s="4" t="s">
        <v>20</v>
      </c>
      <c r="AK26" s="4" t="s">
        <v>48</v>
      </c>
      <c r="AL26" s="4"/>
      <c r="AM26" s="4" t="s">
        <v>20</v>
      </c>
      <c r="AN26" s="4" t="s">
        <v>49</v>
      </c>
      <c r="AO26" s="4"/>
      <c r="AP26" s="4"/>
      <c r="AQ26" s="4"/>
      <c r="AR26" s="4" t="s">
        <v>14</v>
      </c>
      <c r="AS26" s="4" t="s">
        <v>46</v>
      </c>
      <c r="AT26" s="4"/>
      <c r="AU26" s="4"/>
      <c r="AV26" s="18"/>
      <c r="AY26" s="29"/>
    </row>
    <row r="27" spans="1:51" s="1" customFormat="1" ht="12" customHeight="1" thickBot="1" x14ac:dyDescent="0.2">
      <c r="A27" s="170"/>
      <c r="B27" s="171"/>
      <c r="C27" s="171"/>
      <c r="D27" s="172"/>
      <c r="E27" s="179"/>
      <c r="F27" s="180"/>
      <c r="G27" s="180"/>
      <c r="H27" s="180"/>
      <c r="I27" s="181"/>
      <c r="J27" s="19" t="s">
        <v>20</v>
      </c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3"/>
      <c r="Z27" s="130"/>
      <c r="AA27" s="131"/>
      <c r="AB27" s="131"/>
      <c r="AC27" s="132"/>
      <c r="AD27" s="159"/>
      <c r="AE27" s="159"/>
      <c r="AF27" s="161"/>
      <c r="AG27" s="20" t="s">
        <v>20</v>
      </c>
      <c r="AH27" s="20" t="s">
        <v>50</v>
      </c>
      <c r="AI27" s="20"/>
      <c r="AJ27" s="20" t="s">
        <v>20</v>
      </c>
      <c r="AK27" s="20" t="s">
        <v>51</v>
      </c>
      <c r="AL27" s="20"/>
      <c r="AM27" s="20" t="s">
        <v>20</v>
      </c>
      <c r="AN27" s="20" t="s">
        <v>52</v>
      </c>
      <c r="AO27" s="20"/>
      <c r="AP27" s="20"/>
      <c r="AQ27" s="20"/>
      <c r="AR27" s="20" t="s">
        <v>20</v>
      </c>
      <c r="AS27" s="20" t="s">
        <v>53</v>
      </c>
      <c r="AT27" s="20"/>
      <c r="AU27" s="20"/>
      <c r="AV27" s="21"/>
      <c r="AY27" s="30"/>
    </row>
    <row r="28" spans="1:51" s="44" customFormat="1" ht="18" customHeight="1" x14ac:dyDescent="0.15">
      <c r="A28" s="22"/>
      <c r="B28" s="22"/>
      <c r="C28" s="22"/>
      <c r="D28" s="22"/>
      <c r="E28" s="22"/>
      <c r="F28" s="22"/>
      <c r="G28" s="22"/>
      <c r="H28" s="22"/>
      <c r="I28" s="23"/>
      <c r="J28" s="23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184" t="s">
        <v>57</v>
      </c>
      <c r="X28" s="184"/>
      <c r="Y28" s="184"/>
      <c r="Z28" s="184"/>
      <c r="AA28" s="184"/>
      <c r="AB28" s="184"/>
      <c r="AC28" s="25"/>
      <c r="AD28" s="23"/>
      <c r="AE28" s="23"/>
      <c r="AF28" s="23"/>
      <c r="AG28" s="23"/>
      <c r="AH28" s="23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6"/>
      <c r="AW28" s="27"/>
      <c r="AX28" s="27"/>
      <c r="AY28" s="29"/>
    </row>
    <row r="29" spans="1:51" ht="18" customHeight="1" x14ac:dyDescent="0.15">
      <c r="A29" s="2"/>
      <c r="B29" s="2"/>
      <c r="C29" s="2"/>
      <c r="D29" s="2"/>
      <c r="E29" s="2"/>
      <c r="F29" s="2"/>
      <c r="G29" s="2"/>
      <c r="H29" s="2"/>
      <c r="I29" s="4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185"/>
      <c r="X29" s="185"/>
      <c r="Y29" s="185"/>
      <c r="Z29" s="185"/>
      <c r="AA29" s="185"/>
      <c r="AB29" s="185"/>
      <c r="AC29" s="3"/>
      <c r="AD29" s="41"/>
      <c r="AE29" s="41"/>
      <c r="AF29" s="41"/>
      <c r="AG29" s="41"/>
      <c r="AH29" s="41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5"/>
      <c r="AY29" s="28"/>
    </row>
    <row r="30" spans="1:51" s="44" customFormat="1" ht="28.5" customHeight="1" thickBot="1" x14ac:dyDescent="0.25">
      <c r="A30" s="51" t="s">
        <v>31</v>
      </c>
      <c r="B30" s="51"/>
      <c r="C30" s="51"/>
      <c r="D30" s="51"/>
      <c r="E30" s="51"/>
      <c r="F30" s="51"/>
      <c r="G30" s="51"/>
      <c r="H30" s="51"/>
      <c r="I30" s="51"/>
      <c r="J30" s="52" t="s">
        <v>32</v>
      </c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13"/>
      <c r="AR30" s="8"/>
      <c r="AS30" s="8"/>
      <c r="AT30" s="8"/>
      <c r="AU30" s="8"/>
      <c r="AV30" s="9"/>
      <c r="AY30" s="29"/>
    </row>
    <row r="31" spans="1:51" s="44" customFormat="1" ht="27" customHeight="1" x14ac:dyDescent="0.15">
      <c r="A31" s="54" t="s">
        <v>19</v>
      </c>
      <c r="B31" s="55"/>
      <c r="C31" s="58" t="s">
        <v>17</v>
      </c>
      <c r="D31" s="59"/>
      <c r="E31" s="60"/>
      <c r="F31" s="14"/>
      <c r="G31" s="47" t="s">
        <v>22</v>
      </c>
      <c r="H31" s="61" t="s">
        <v>23</v>
      </c>
      <c r="I31" s="61"/>
      <c r="J31" s="47" t="s">
        <v>22</v>
      </c>
      <c r="K31" s="61" t="s">
        <v>21</v>
      </c>
      <c r="L31" s="61"/>
      <c r="M31" s="62" t="s">
        <v>24</v>
      </c>
      <c r="N31" s="62"/>
      <c r="O31" s="62"/>
      <c r="P31" s="62"/>
      <c r="Q31" s="62"/>
      <c r="R31" s="47" t="s">
        <v>25</v>
      </c>
      <c r="S31" s="47"/>
      <c r="T31" s="47" t="s">
        <v>20</v>
      </c>
      <c r="U31" s="61" t="s">
        <v>26</v>
      </c>
      <c r="V31" s="61"/>
      <c r="W31" s="47" t="s">
        <v>20</v>
      </c>
      <c r="X31" s="61" t="s">
        <v>27</v>
      </c>
      <c r="Y31" s="61"/>
      <c r="Z31" s="48" t="s">
        <v>20</v>
      </c>
      <c r="AA31" s="61" t="s">
        <v>28</v>
      </c>
      <c r="AB31" s="61"/>
      <c r="AC31" s="48" t="s">
        <v>20</v>
      </c>
      <c r="AD31" s="63" t="s">
        <v>30</v>
      </c>
      <c r="AE31" s="64"/>
      <c r="AF31" s="64"/>
      <c r="AG31" s="64"/>
      <c r="AH31" s="64"/>
      <c r="AI31" s="64"/>
      <c r="AJ31" s="48" t="s">
        <v>20</v>
      </c>
      <c r="AK31" s="48" t="s">
        <v>29</v>
      </c>
      <c r="AL31" s="48"/>
      <c r="AM31" s="48"/>
      <c r="AN31" s="48"/>
      <c r="AO31" s="48"/>
      <c r="AP31" s="48"/>
      <c r="AQ31" s="48" t="s">
        <v>20</v>
      </c>
      <c r="AR31" s="48"/>
      <c r="AS31" s="48"/>
      <c r="AT31" s="48"/>
      <c r="AU31" s="48"/>
      <c r="AV31" s="15"/>
      <c r="AY31" s="29"/>
    </row>
    <row r="32" spans="1:51" s="44" customFormat="1" ht="27" customHeight="1" x14ac:dyDescent="0.15">
      <c r="A32" s="56"/>
      <c r="B32" s="57"/>
      <c r="C32" s="67" t="s">
        <v>18</v>
      </c>
      <c r="D32" s="68"/>
      <c r="E32" s="69"/>
      <c r="F32" s="10"/>
      <c r="G32" s="49" t="s">
        <v>22</v>
      </c>
      <c r="H32" s="70" t="s">
        <v>23</v>
      </c>
      <c r="I32" s="70"/>
      <c r="J32" s="49" t="s">
        <v>22</v>
      </c>
      <c r="K32" s="70" t="s">
        <v>21</v>
      </c>
      <c r="L32" s="70"/>
      <c r="M32" s="71"/>
      <c r="N32" s="71"/>
      <c r="O32" s="71"/>
      <c r="P32" s="71"/>
      <c r="Q32" s="71"/>
      <c r="R32" s="49"/>
      <c r="S32" s="49"/>
      <c r="T32" s="49"/>
      <c r="U32" s="70"/>
      <c r="V32" s="70"/>
      <c r="W32" s="49" t="s">
        <v>20</v>
      </c>
      <c r="X32" s="70" t="s">
        <v>27</v>
      </c>
      <c r="Y32" s="70"/>
      <c r="Z32" s="50" t="s">
        <v>20</v>
      </c>
      <c r="AA32" s="70" t="s">
        <v>28</v>
      </c>
      <c r="AB32" s="70"/>
      <c r="AC32" s="50" t="s">
        <v>20</v>
      </c>
      <c r="AD32" s="72" t="s">
        <v>30</v>
      </c>
      <c r="AE32" s="73"/>
      <c r="AF32" s="73"/>
      <c r="AG32" s="73"/>
      <c r="AH32" s="73"/>
      <c r="AI32" s="73"/>
      <c r="AJ32" s="50" t="s">
        <v>20</v>
      </c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16"/>
      <c r="AY32" s="29"/>
    </row>
    <row r="33" spans="1:51" s="44" customFormat="1" ht="19.5" customHeight="1" x14ac:dyDescent="0.15">
      <c r="A33" s="76" t="s">
        <v>0</v>
      </c>
      <c r="B33" s="77"/>
      <c r="C33" s="80" t="s">
        <v>1</v>
      </c>
      <c r="D33" s="188"/>
      <c r="E33" s="188"/>
      <c r="F33" s="188"/>
      <c r="G33" s="188"/>
      <c r="H33" s="188"/>
      <c r="I33" s="188"/>
      <c r="J33" s="190" t="s">
        <v>63</v>
      </c>
      <c r="K33" s="188"/>
      <c r="L33" s="188"/>
      <c r="M33" s="188"/>
      <c r="N33" s="188"/>
      <c r="O33" s="188"/>
      <c r="P33" s="188"/>
      <c r="Q33" s="188"/>
      <c r="R33" s="188"/>
      <c r="S33" s="190" t="s">
        <v>63</v>
      </c>
      <c r="T33" s="188"/>
      <c r="U33" s="188"/>
      <c r="V33" s="188"/>
      <c r="W33" s="188"/>
      <c r="X33" s="188"/>
      <c r="Y33" s="188"/>
      <c r="Z33" s="188"/>
      <c r="AA33" s="188"/>
      <c r="AB33" s="192"/>
      <c r="AC33" s="193"/>
      <c r="AD33" s="110" t="s">
        <v>2</v>
      </c>
      <c r="AE33" s="111"/>
      <c r="AF33" s="111"/>
      <c r="AG33" s="111"/>
      <c r="AH33" s="112"/>
      <c r="AI33" s="111"/>
      <c r="AJ33" s="111"/>
      <c r="AK33" s="111"/>
      <c r="AL33" s="46" t="s">
        <v>3</v>
      </c>
      <c r="AM33" s="202"/>
      <c r="AN33" s="202"/>
      <c r="AO33" s="202"/>
      <c r="AP33" s="46" t="s">
        <v>4</v>
      </c>
      <c r="AQ33" s="96" t="s">
        <v>5</v>
      </c>
      <c r="AR33" s="96"/>
      <c r="AS33" s="96"/>
      <c r="AT33" s="96"/>
      <c r="AU33" s="96"/>
      <c r="AV33" s="97"/>
      <c r="AY33" s="29"/>
    </row>
    <row r="34" spans="1:51" s="44" customFormat="1" ht="24" customHeight="1" x14ac:dyDescent="0.15">
      <c r="A34" s="78"/>
      <c r="B34" s="79"/>
      <c r="C34" s="81"/>
      <c r="D34" s="189"/>
      <c r="E34" s="189"/>
      <c r="F34" s="189"/>
      <c r="G34" s="189"/>
      <c r="H34" s="189"/>
      <c r="I34" s="189"/>
      <c r="J34" s="191"/>
      <c r="K34" s="189"/>
      <c r="L34" s="189"/>
      <c r="M34" s="189"/>
      <c r="N34" s="189"/>
      <c r="O34" s="189"/>
      <c r="P34" s="189"/>
      <c r="Q34" s="189"/>
      <c r="R34" s="189"/>
      <c r="S34" s="191"/>
      <c r="T34" s="189"/>
      <c r="U34" s="189"/>
      <c r="V34" s="189"/>
      <c r="W34" s="189"/>
      <c r="X34" s="189"/>
      <c r="Y34" s="189"/>
      <c r="Z34" s="189"/>
      <c r="AA34" s="189"/>
      <c r="AB34" s="194"/>
      <c r="AC34" s="195"/>
      <c r="AD34" s="98" t="s">
        <v>6</v>
      </c>
      <c r="AE34" s="99"/>
      <c r="AF34" s="99"/>
      <c r="AG34" s="99"/>
      <c r="AH34" s="100"/>
      <c r="AI34" s="203"/>
      <c r="AJ34" s="203"/>
      <c r="AK34" s="203"/>
      <c r="AL34" s="43" t="s">
        <v>3</v>
      </c>
      <c r="AM34" s="204"/>
      <c r="AN34" s="204"/>
      <c r="AO34" s="204"/>
      <c r="AP34" s="204" t="s">
        <v>56</v>
      </c>
      <c r="AQ34" s="204"/>
      <c r="AR34" s="196"/>
      <c r="AS34" s="196"/>
      <c r="AT34" s="104" t="s">
        <v>55</v>
      </c>
      <c r="AU34" s="104"/>
      <c r="AV34" s="105"/>
      <c r="AY34" s="29"/>
    </row>
    <row r="35" spans="1:51" s="44" customFormat="1" ht="33" customHeight="1" thickBot="1" x14ac:dyDescent="0.2">
      <c r="A35" s="86" t="s">
        <v>7</v>
      </c>
      <c r="B35" s="8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8"/>
      <c r="Z35" s="90" t="s">
        <v>61</v>
      </c>
      <c r="AA35" s="91"/>
      <c r="AB35" s="91"/>
      <c r="AC35" s="92"/>
      <c r="AD35" s="199"/>
      <c r="AE35" s="199"/>
      <c r="AF35" s="199"/>
      <c r="AG35" s="199"/>
      <c r="AH35" s="199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0"/>
      <c r="AV35" s="201"/>
      <c r="AY35" s="29"/>
    </row>
    <row r="36" spans="1:51" s="44" customFormat="1" ht="24" customHeight="1" thickTop="1" x14ac:dyDescent="0.15">
      <c r="A36" s="135" t="s">
        <v>60</v>
      </c>
      <c r="B36" s="136"/>
      <c r="C36" s="136"/>
      <c r="D36" s="137"/>
      <c r="E36" s="141" t="s">
        <v>8</v>
      </c>
      <c r="F36" s="123"/>
      <c r="G36" s="142"/>
      <c r="H36" s="205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7"/>
      <c r="Z36" s="141" t="s">
        <v>59</v>
      </c>
      <c r="AA36" s="146"/>
      <c r="AB36" s="146"/>
      <c r="AC36" s="147"/>
      <c r="AD36" s="123"/>
      <c r="AE36" s="123"/>
      <c r="AF36" s="123"/>
      <c r="AG36" s="208"/>
      <c r="AH36" s="208"/>
      <c r="AI36" s="208"/>
      <c r="AJ36" s="208"/>
      <c r="AK36" s="208"/>
      <c r="AL36" s="208"/>
      <c r="AM36" s="208"/>
      <c r="AN36" s="208"/>
      <c r="AO36" s="208"/>
      <c r="AP36" s="208"/>
      <c r="AQ36" s="208"/>
      <c r="AR36" s="208"/>
      <c r="AS36" s="208"/>
      <c r="AT36" s="208"/>
      <c r="AU36" s="208"/>
      <c r="AV36" s="209"/>
      <c r="AY36" s="29"/>
    </row>
    <row r="37" spans="1:51" s="44" customFormat="1" ht="24" customHeight="1" thickBot="1" x14ac:dyDescent="0.2">
      <c r="A37" s="138"/>
      <c r="B37" s="139"/>
      <c r="C37" s="139"/>
      <c r="D37" s="140"/>
      <c r="E37" s="151" t="s">
        <v>9</v>
      </c>
      <c r="F37" s="139"/>
      <c r="G37" s="152"/>
      <c r="H37" s="210" t="s">
        <v>10</v>
      </c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151" t="s">
        <v>11</v>
      </c>
      <c r="AA37" s="155"/>
      <c r="AB37" s="155"/>
      <c r="AC37" s="156"/>
      <c r="AD37" s="210" t="s">
        <v>12</v>
      </c>
      <c r="AE37" s="210"/>
      <c r="AF37" s="210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2"/>
      <c r="AY37" s="29"/>
    </row>
    <row r="38" spans="1:51" s="44" customFormat="1" ht="24" customHeight="1" thickTop="1" x14ac:dyDescent="0.15">
      <c r="A38" s="117" t="s">
        <v>13</v>
      </c>
      <c r="B38" s="118"/>
      <c r="C38" s="118"/>
      <c r="D38" s="119"/>
      <c r="E38" s="11" t="s">
        <v>33</v>
      </c>
      <c r="F38" s="120" t="s">
        <v>41</v>
      </c>
      <c r="G38" s="121"/>
      <c r="H38" s="121"/>
      <c r="I38" s="122"/>
      <c r="J38" s="11" t="s">
        <v>33</v>
      </c>
      <c r="K38" s="123" t="s">
        <v>34</v>
      </c>
      <c r="L38" s="123"/>
      <c r="M38" s="40" t="s">
        <v>33</v>
      </c>
      <c r="N38" s="121" t="s">
        <v>35</v>
      </c>
      <c r="O38" s="121"/>
      <c r="P38" s="121"/>
      <c r="Q38" s="121"/>
      <c r="R38" s="121"/>
      <c r="S38" s="121"/>
      <c r="T38" s="40" t="s">
        <v>33</v>
      </c>
      <c r="U38" s="40" t="s">
        <v>36</v>
      </c>
      <c r="V38" s="40"/>
      <c r="W38" s="40"/>
      <c r="X38" s="40"/>
      <c r="Y38" s="12"/>
      <c r="Z38" s="124" t="s">
        <v>42</v>
      </c>
      <c r="AA38" s="125"/>
      <c r="AB38" s="125"/>
      <c r="AC38" s="126"/>
      <c r="AD38" s="40" t="s">
        <v>33</v>
      </c>
      <c r="AE38" s="40" t="s">
        <v>54</v>
      </c>
      <c r="AF38" s="40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17"/>
      <c r="AY38" s="29"/>
    </row>
    <row r="39" spans="1:51" s="44" customFormat="1" ht="12" customHeight="1" x14ac:dyDescent="0.15">
      <c r="A39" s="164" t="s">
        <v>58</v>
      </c>
      <c r="B39" s="165"/>
      <c r="C39" s="165"/>
      <c r="D39" s="166"/>
      <c r="E39" s="173"/>
      <c r="F39" s="174"/>
      <c r="G39" s="174"/>
      <c r="H39" s="174"/>
      <c r="I39" s="175"/>
      <c r="J39" s="182" t="s">
        <v>33</v>
      </c>
      <c r="K39" s="133" t="s">
        <v>37</v>
      </c>
      <c r="L39" s="133"/>
      <c r="M39" s="133"/>
      <c r="N39" s="133" t="s">
        <v>33</v>
      </c>
      <c r="O39" s="133" t="s">
        <v>38</v>
      </c>
      <c r="P39" s="133"/>
      <c r="Q39" s="133"/>
      <c r="R39" s="133" t="s">
        <v>33</v>
      </c>
      <c r="S39" s="133" t="s">
        <v>39</v>
      </c>
      <c r="T39" s="133"/>
      <c r="U39" s="133"/>
      <c r="V39" s="133" t="s">
        <v>33</v>
      </c>
      <c r="W39" s="133" t="s">
        <v>40</v>
      </c>
      <c r="X39" s="133"/>
      <c r="Y39" s="157"/>
      <c r="Z39" s="127"/>
      <c r="AA39" s="128"/>
      <c r="AB39" s="128"/>
      <c r="AC39" s="129"/>
      <c r="AD39" s="134" t="s">
        <v>33</v>
      </c>
      <c r="AE39" s="134" t="s">
        <v>43</v>
      </c>
      <c r="AF39" s="160"/>
      <c r="AG39" s="4" t="s">
        <v>20</v>
      </c>
      <c r="AH39" s="4" t="s">
        <v>15</v>
      </c>
      <c r="AI39" s="4"/>
      <c r="AJ39" s="4"/>
      <c r="AK39" s="4" t="s">
        <v>20</v>
      </c>
      <c r="AL39" s="4" t="s">
        <v>44</v>
      </c>
      <c r="AM39" s="4"/>
      <c r="AN39" s="4" t="s">
        <v>20</v>
      </c>
      <c r="AO39" s="4" t="s">
        <v>45</v>
      </c>
      <c r="AP39" s="4"/>
      <c r="AQ39" s="4" t="s">
        <v>20</v>
      </c>
      <c r="AR39" s="4" t="s">
        <v>16</v>
      </c>
      <c r="AS39" s="4"/>
      <c r="AT39" s="4"/>
      <c r="AU39" s="4"/>
      <c r="AV39" s="18"/>
      <c r="AY39" s="29"/>
    </row>
    <row r="40" spans="1:51" s="44" customFormat="1" ht="12" customHeight="1" x14ac:dyDescent="0.15">
      <c r="A40" s="167"/>
      <c r="B40" s="168"/>
      <c r="C40" s="168"/>
      <c r="D40" s="169"/>
      <c r="E40" s="176"/>
      <c r="F40" s="177"/>
      <c r="G40" s="177"/>
      <c r="H40" s="177"/>
      <c r="I40" s="178"/>
      <c r="J40" s="183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58"/>
      <c r="Z40" s="127"/>
      <c r="AA40" s="128"/>
      <c r="AB40" s="128"/>
      <c r="AC40" s="129"/>
      <c r="AD40" s="134"/>
      <c r="AE40" s="134"/>
      <c r="AF40" s="160"/>
      <c r="AG40" s="4" t="s">
        <v>20</v>
      </c>
      <c r="AH40" s="4" t="s">
        <v>47</v>
      </c>
      <c r="AI40" s="4"/>
      <c r="AJ40" s="4" t="s">
        <v>20</v>
      </c>
      <c r="AK40" s="4" t="s">
        <v>48</v>
      </c>
      <c r="AL40" s="4"/>
      <c r="AM40" s="4" t="s">
        <v>20</v>
      </c>
      <c r="AN40" s="4" t="s">
        <v>49</v>
      </c>
      <c r="AO40" s="4"/>
      <c r="AP40" s="4"/>
      <c r="AQ40" s="4"/>
      <c r="AR40" s="4" t="s">
        <v>14</v>
      </c>
      <c r="AS40" s="4" t="s">
        <v>46</v>
      </c>
      <c r="AT40" s="4"/>
      <c r="AU40" s="4"/>
      <c r="AV40" s="18"/>
      <c r="AY40" s="29"/>
    </row>
    <row r="41" spans="1:51" s="1" customFormat="1" ht="12" customHeight="1" thickBot="1" x14ac:dyDescent="0.2">
      <c r="A41" s="170"/>
      <c r="B41" s="171"/>
      <c r="C41" s="171"/>
      <c r="D41" s="172"/>
      <c r="E41" s="179"/>
      <c r="F41" s="180"/>
      <c r="G41" s="180"/>
      <c r="H41" s="180"/>
      <c r="I41" s="181"/>
      <c r="J41" s="19" t="s">
        <v>20</v>
      </c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3"/>
      <c r="Z41" s="130"/>
      <c r="AA41" s="131"/>
      <c r="AB41" s="131"/>
      <c r="AC41" s="132"/>
      <c r="AD41" s="159"/>
      <c r="AE41" s="159"/>
      <c r="AF41" s="161"/>
      <c r="AG41" s="20" t="s">
        <v>20</v>
      </c>
      <c r="AH41" s="20" t="s">
        <v>50</v>
      </c>
      <c r="AI41" s="20"/>
      <c r="AJ41" s="20" t="s">
        <v>20</v>
      </c>
      <c r="AK41" s="20" t="s">
        <v>51</v>
      </c>
      <c r="AL41" s="20"/>
      <c r="AM41" s="20" t="s">
        <v>20</v>
      </c>
      <c r="AN41" s="20" t="s">
        <v>52</v>
      </c>
      <c r="AO41" s="20"/>
      <c r="AP41" s="20"/>
      <c r="AQ41" s="20"/>
      <c r="AR41" s="20" t="s">
        <v>20</v>
      </c>
      <c r="AS41" s="20" t="s">
        <v>53</v>
      </c>
      <c r="AT41" s="20"/>
      <c r="AU41" s="20"/>
      <c r="AV41" s="21"/>
      <c r="AY41" s="30"/>
    </row>
    <row r="42" spans="1:51" x14ac:dyDescent="0.15">
      <c r="A42" s="2"/>
      <c r="B42" s="41"/>
      <c r="C42" s="41"/>
      <c r="D42" s="41"/>
      <c r="E42" s="2"/>
      <c r="F42" s="2"/>
      <c r="G42" s="2"/>
      <c r="H42" s="2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2"/>
      <c r="AA42" s="3"/>
      <c r="AB42" s="3"/>
      <c r="AC42" s="3"/>
      <c r="AD42" s="2"/>
      <c r="AE42" s="2"/>
      <c r="AF42" s="2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5"/>
      <c r="AY42" s="28"/>
    </row>
    <row r="43" spans="1:51" ht="24" customHeight="1" x14ac:dyDescent="0.15">
      <c r="A43" s="31"/>
      <c r="B43" s="31"/>
      <c r="C43" s="31"/>
      <c r="D43" s="31"/>
      <c r="E43" s="32"/>
      <c r="F43" s="32"/>
      <c r="G43" s="32"/>
      <c r="H43" s="31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4"/>
      <c r="AA43" s="34"/>
      <c r="AB43" s="34"/>
      <c r="AC43" s="34"/>
      <c r="AD43" s="32"/>
      <c r="AE43" s="32"/>
      <c r="AF43" s="32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5"/>
      <c r="AW43" s="28"/>
      <c r="AX43" s="28"/>
      <c r="AY43" s="28"/>
    </row>
    <row r="44" spans="1:51" x14ac:dyDescent="0.15">
      <c r="A44" s="36"/>
      <c r="B44" s="36"/>
      <c r="C44" s="36"/>
      <c r="D44" s="36"/>
      <c r="E44" s="37"/>
      <c r="F44" s="37"/>
      <c r="G44" s="37"/>
      <c r="H44" s="37"/>
      <c r="I44" s="37"/>
      <c r="J44" s="37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8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8"/>
      <c r="AW44" s="39"/>
      <c r="AX44" s="39"/>
      <c r="AY44" s="39"/>
    </row>
    <row r="45" spans="1:51" x14ac:dyDescent="0.1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9"/>
      <c r="AX45" s="39"/>
      <c r="AY45" s="39"/>
    </row>
    <row r="46" spans="1:51" x14ac:dyDescent="0.1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9"/>
      <c r="AX46" s="39"/>
      <c r="AY46" s="39"/>
    </row>
    <row r="47" spans="1:51" x14ac:dyDescent="0.1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9"/>
      <c r="AX47" s="39"/>
      <c r="AY47" s="39"/>
    </row>
    <row r="48" spans="1:51" x14ac:dyDescent="0.1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9"/>
      <c r="AX48" s="39"/>
      <c r="AY48" s="39"/>
    </row>
    <row r="49" spans="1:51" x14ac:dyDescent="0.1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9"/>
      <c r="AX49" s="39"/>
      <c r="AY49" s="39"/>
    </row>
    <row r="50" spans="1:51" x14ac:dyDescent="0.1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9"/>
      <c r="AX50" s="39"/>
      <c r="AY50" s="39"/>
    </row>
    <row r="51" spans="1:5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</row>
    <row r="52" spans="1:5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</row>
    <row r="53" spans="1:5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</row>
    <row r="54" spans="1:51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</row>
    <row r="55" spans="1:51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</row>
    <row r="56" spans="1:5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</row>
    <row r="57" spans="1:51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</row>
    <row r="58" spans="1:51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</row>
    <row r="59" spans="1:5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</sheetData>
  <mergeCells count="232">
    <mergeCell ref="AD39:AD41"/>
    <mergeCell ref="AE39:AF41"/>
    <mergeCell ref="K41:Y41"/>
    <mergeCell ref="J39:J40"/>
    <mergeCell ref="K39:M40"/>
    <mergeCell ref="N39:N40"/>
    <mergeCell ref="O39:Q40"/>
    <mergeCell ref="R39:R40"/>
    <mergeCell ref="S39:U40"/>
    <mergeCell ref="A38:D38"/>
    <mergeCell ref="F38:I38"/>
    <mergeCell ref="K38:L38"/>
    <mergeCell ref="N38:S38"/>
    <mergeCell ref="Z38:AC41"/>
    <mergeCell ref="A39:D41"/>
    <mergeCell ref="E39:I41"/>
    <mergeCell ref="V39:V40"/>
    <mergeCell ref="W39:Y40"/>
    <mergeCell ref="A36:D37"/>
    <mergeCell ref="E36:G36"/>
    <mergeCell ref="H36:Y36"/>
    <mergeCell ref="Z36:AC36"/>
    <mergeCell ref="AD36:AV36"/>
    <mergeCell ref="E37:G37"/>
    <mergeCell ref="H37:Y37"/>
    <mergeCell ref="Z37:AC37"/>
    <mergeCell ref="AD37:AV37"/>
    <mergeCell ref="AM33:AO33"/>
    <mergeCell ref="AQ33:AV33"/>
    <mergeCell ref="AD34:AH34"/>
    <mergeCell ref="AI34:AK34"/>
    <mergeCell ref="AM34:AO34"/>
    <mergeCell ref="AP34:AQ34"/>
    <mergeCell ref="AR34:AS34"/>
    <mergeCell ref="AT34:AV34"/>
    <mergeCell ref="A35:B35"/>
    <mergeCell ref="C35:Y35"/>
    <mergeCell ref="Z35:AC35"/>
    <mergeCell ref="AD35:AV35"/>
    <mergeCell ref="AD32:AI32"/>
    <mergeCell ref="A33:B34"/>
    <mergeCell ref="C33:C34"/>
    <mergeCell ref="D33:E34"/>
    <mergeCell ref="F33:G34"/>
    <mergeCell ref="H33:I34"/>
    <mergeCell ref="K33:L34"/>
    <mergeCell ref="M33:N34"/>
    <mergeCell ref="O33:P34"/>
    <mergeCell ref="AD33:AH33"/>
    <mergeCell ref="AI33:AK33"/>
    <mergeCell ref="U32:V32"/>
    <mergeCell ref="X32:Y32"/>
    <mergeCell ref="Q33:R34"/>
    <mergeCell ref="T33:U34"/>
    <mergeCell ref="V33:W34"/>
    <mergeCell ref="X33:Y34"/>
    <mergeCell ref="Z33:AA34"/>
    <mergeCell ref="AB33:AC34"/>
    <mergeCell ref="AA32:AB32"/>
    <mergeCell ref="J33:J34"/>
    <mergeCell ref="S33:S34"/>
    <mergeCell ref="AE25:AF27"/>
    <mergeCell ref="K27:Y27"/>
    <mergeCell ref="W28:AB29"/>
    <mergeCell ref="A30:I30"/>
    <mergeCell ref="J30:AP30"/>
    <mergeCell ref="A31:B32"/>
    <mergeCell ref="C31:E31"/>
    <mergeCell ref="H31:I31"/>
    <mergeCell ref="K31:L31"/>
    <mergeCell ref="M31:Q31"/>
    <mergeCell ref="O25:Q26"/>
    <mergeCell ref="R25:R26"/>
    <mergeCell ref="S25:U26"/>
    <mergeCell ref="V25:V26"/>
    <mergeCell ref="W25:Y26"/>
    <mergeCell ref="AD25:AD27"/>
    <mergeCell ref="U31:V31"/>
    <mergeCell ref="X31:Y31"/>
    <mergeCell ref="AA31:AB31"/>
    <mergeCell ref="AD31:AI31"/>
    <mergeCell ref="C32:E32"/>
    <mergeCell ref="H32:I32"/>
    <mergeCell ref="K32:L32"/>
    <mergeCell ref="M32:Q32"/>
    <mergeCell ref="A24:D24"/>
    <mergeCell ref="F24:I24"/>
    <mergeCell ref="K24:L24"/>
    <mergeCell ref="N24:S24"/>
    <mergeCell ref="Z24:AC27"/>
    <mergeCell ref="A25:D27"/>
    <mergeCell ref="E25:I27"/>
    <mergeCell ref="J25:J26"/>
    <mergeCell ref="K25:M26"/>
    <mergeCell ref="N25:N26"/>
    <mergeCell ref="A22:D23"/>
    <mergeCell ref="E22:G22"/>
    <mergeCell ref="H22:Y22"/>
    <mergeCell ref="Z22:AC22"/>
    <mergeCell ref="AD22:AV22"/>
    <mergeCell ref="E23:G23"/>
    <mergeCell ref="H23:Y23"/>
    <mergeCell ref="Z23:AC23"/>
    <mergeCell ref="AD23:AV23"/>
    <mergeCell ref="AR20:AS20"/>
    <mergeCell ref="AT20:AV20"/>
    <mergeCell ref="A21:B21"/>
    <mergeCell ref="C21:Y21"/>
    <mergeCell ref="Z21:AC21"/>
    <mergeCell ref="AD21:AV21"/>
    <mergeCell ref="Z19:AA20"/>
    <mergeCell ref="AB19:AC20"/>
    <mergeCell ref="AD19:AH19"/>
    <mergeCell ref="AI19:AK19"/>
    <mergeCell ref="AM19:AO19"/>
    <mergeCell ref="AQ19:AV19"/>
    <mergeCell ref="AD20:AH20"/>
    <mergeCell ref="AI20:AK20"/>
    <mergeCell ref="AM20:AO20"/>
    <mergeCell ref="AP20:AQ20"/>
    <mergeCell ref="M19:N20"/>
    <mergeCell ref="O19:P20"/>
    <mergeCell ref="Q19:R20"/>
    <mergeCell ref="T19:U20"/>
    <mergeCell ref="V19:W20"/>
    <mergeCell ref="X19:Y20"/>
    <mergeCell ref="A19:B20"/>
    <mergeCell ref="C19:C20"/>
    <mergeCell ref="D19:E20"/>
    <mergeCell ref="F19:G20"/>
    <mergeCell ref="H19:I20"/>
    <mergeCell ref="K19:L20"/>
    <mergeCell ref="AA17:AB17"/>
    <mergeCell ref="AD17:AI17"/>
    <mergeCell ref="C18:E18"/>
    <mergeCell ref="H18:I18"/>
    <mergeCell ref="K18:L18"/>
    <mergeCell ref="M18:Q18"/>
    <mergeCell ref="U18:V18"/>
    <mergeCell ref="X18:Y18"/>
    <mergeCell ref="AA18:AB18"/>
    <mergeCell ref="AD18:AI18"/>
    <mergeCell ref="J19:J20"/>
    <mergeCell ref="S19:S20"/>
    <mergeCell ref="E11:I13"/>
    <mergeCell ref="J11:J12"/>
    <mergeCell ref="K11:M12"/>
    <mergeCell ref="W14:AB15"/>
    <mergeCell ref="A16:I16"/>
    <mergeCell ref="J16:AP16"/>
    <mergeCell ref="A17:B18"/>
    <mergeCell ref="C17:E17"/>
    <mergeCell ref="H17:I17"/>
    <mergeCell ref="K17:L17"/>
    <mergeCell ref="M17:Q17"/>
    <mergeCell ref="U17:V17"/>
    <mergeCell ref="X17:Y17"/>
    <mergeCell ref="AD9:AV9"/>
    <mergeCell ref="A10:D10"/>
    <mergeCell ref="F10:I10"/>
    <mergeCell ref="K10:L10"/>
    <mergeCell ref="N10:S10"/>
    <mergeCell ref="Z10:AC13"/>
    <mergeCell ref="N11:N12"/>
    <mergeCell ref="O11:Q12"/>
    <mergeCell ref="R11:R12"/>
    <mergeCell ref="A8:D9"/>
    <mergeCell ref="E8:G8"/>
    <mergeCell ref="H8:Y8"/>
    <mergeCell ref="Z8:AC8"/>
    <mergeCell ref="AD8:AV8"/>
    <mergeCell ref="E9:G9"/>
    <mergeCell ref="H9:Y9"/>
    <mergeCell ref="Z9:AC9"/>
    <mergeCell ref="S11:U12"/>
    <mergeCell ref="V11:V12"/>
    <mergeCell ref="W11:Y12"/>
    <mergeCell ref="AD11:AD13"/>
    <mergeCell ref="AE11:AF13"/>
    <mergeCell ref="K13:Y13"/>
    <mergeCell ref="A11:D13"/>
    <mergeCell ref="Z7:AC7"/>
    <mergeCell ref="AD7:AV7"/>
    <mergeCell ref="AQ5:AV5"/>
    <mergeCell ref="AD6:AH6"/>
    <mergeCell ref="AI6:AK6"/>
    <mergeCell ref="AM6:AO6"/>
    <mergeCell ref="AP6:AQ6"/>
    <mergeCell ref="AR6:AS6"/>
    <mergeCell ref="AT6:AV6"/>
    <mergeCell ref="Z5:AA6"/>
    <mergeCell ref="AB5:AC6"/>
    <mergeCell ref="AD5:AH5"/>
    <mergeCell ref="AI5:AK5"/>
    <mergeCell ref="AM5:AO5"/>
    <mergeCell ref="A5:B6"/>
    <mergeCell ref="C5:C6"/>
    <mergeCell ref="D5:E6"/>
    <mergeCell ref="F5:G6"/>
    <mergeCell ref="H5:I6"/>
    <mergeCell ref="J5:J6"/>
    <mergeCell ref="K5:L6"/>
    <mergeCell ref="A7:B7"/>
    <mergeCell ref="C7:Y7"/>
    <mergeCell ref="X5:Y6"/>
    <mergeCell ref="M5:N6"/>
    <mergeCell ref="O5:P6"/>
    <mergeCell ref="Q5:R6"/>
    <mergeCell ref="S5:S6"/>
    <mergeCell ref="T5:U6"/>
    <mergeCell ref="V5:W6"/>
    <mergeCell ref="AR3:AV3"/>
    <mergeCell ref="C4:E4"/>
    <mergeCell ref="H4:I4"/>
    <mergeCell ref="K4:L4"/>
    <mergeCell ref="M4:Q4"/>
    <mergeCell ref="U4:V4"/>
    <mergeCell ref="X4:Y4"/>
    <mergeCell ref="AA4:AB4"/>
    <mergeCell ref="AD4:AI4"/>
    <mergeCell ref="AK4:AV4"/>
    <mergeCell ref="A2:I2"/>
    <mergeCell ref="J2:AP2"/>
    <mergeCell ref="A3:B4"/>
    <mergeCell ref="C3:E3"/>
    <mergeCell ref="H3:I3"/>
    <mergeCell ref="K3:L3"/>
    <mergeCell ref="M3:Q3"/>
    <mergeCell ref="U3:V3"/>
    <mergeCell ref="X3:Y3"/>
    <mergeCell ref="AA3:AB3"/>
    <mergeCell ref="AD3:AI3"/>
  </mergeCells>
  <phoneticPr fontId="1"/>
  <pageMargins left="0.9055118110236221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連絡票 (2)</vt:lpstr>
      <vt:lpstr>直接入力用連絡票 </vt:lpstr>
      <vt:lpstr>'直接入力用連絡票 '!Print_Area</vt:lpstr>
      <vt:lpstr>'連絡票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田邉</dc:creator>
  <cp:lastModifiedBy>N1750</cp:lastModifiedBy>
  <cp:lastPrinted>2018-02-26T04:37:13Z</cp:lastPrinted>
  <dcterms:created xsi:type="dcterms:W3CDTF">2018-01-24T23:56:13Z</dcterms:created>
  <dcterms:modified xsi:type="dcterms:W3CDTF">2018-07-02T06:24:13Z</dcterms:modified>
</cp:coreProperties>
</file>